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5.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y Drive\FaultCorr-EMISProt\EMISProtocols\Project Repository\"/>
    </mc:Choice>
  </mc:AlternateContent>
  <bookViews>
    <workbookView xWindow="0" yWindow="0" windowWidth="9570" windowHeight="4665" firstSheet="4" activeTab="6"/>
  </bookViews>
  <sheets>
    <sheet name="Template Guide" sheetId="14" r:id="rId1"/>
    <sheet name="Building" sheetId="15" r:id="rId2"/>
    <sheet name="EMIS Data Points" sheetId="16" r:id="rId3"/>
    <sheet name="EMIS Functionality" sheetId="4" r:id="rId4"/>
    <sheet name="Savings &amp; Costs" sheetId="5" r:id="rId5"/>
    <sheet name="Measures" sheetId="12" r:id="rId6"/>
    <sheet name="Operations" sheetId="11" r:id="rId7"/>
    <sheet name="Lookups (hide)" sheetId="2" state="hidden" r:id="rId8"/>
    <sheet name="DataExport (hide)" sheetId="7"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 i="5" l="1"/>
  <c r="D24" i="5"/>
  <c r="F73" i="7" l="1"/>
  <c r="F70" i="7"/>
  <c r="F64" i="7"/>
  <c r="F57" i="7"/>
  <c r="F46" i="7"/>
  <c r="F47" i="7"/>
  <c r="F45" i="7"/>
  <c r="F30" i="7"/>
  <c r="F29" i="7"/>
  <c r="F28" i="7"/>
  <c r="F27" i="7"/>
  <c r="F25" i="7"/>
  <c r="F24" i="7"/>
  <c r="F22" i="7"/>
  <c r="F21" i="7"/>
  <c r="F19" i="7"/>
  <c r="F18" i="7"/>
  <c r="F16" i="7"/>
  <c r="F15" i="7"/>
  <c r="F13" i="7"/>
  <c r="F12" i="7"/>
  <c r="F10" i="7"/>
  <c r="F3" i="7"/>
  <c r="F4" i="7"/>
  <c r="F5" i="7"/>
  <c r="F6" i="7"/>
  <c r="F7" i="7"/>
  <c r="F2" i="7"/>
  <c r="F9" i="7"/>
  <c r="F183" i="7" l="1"/>
  <c r="F184" i="7"/>
  <c r="F185" i="7"/>
  <c r="F186" i="7"/>
  <c r="F182" i="7"/>
  <c r="F178" i="7"/>
  <c r="F179" i="7"/>
  <c r="F180" i="7"/>
  <c r="F181" i="7"/>
  <c r="F177" i="7"/>
  <c r="F187" i="7"/>
  <c r="F188" i="7"/>
  <c r="F189" i="7"/>
  <c r="F190" i="7"/>
  <c r="F191" i="7"/>
  <c r="F192" i="7"/>
  <c r="F193" i="7"/>
  <c r="F194" i="7"/>
  <c r="F195" i="7"/>
  <c r="F196"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51" i="7"/>
  <c r="F197" i="7" l="1"/>
  <c r="F123" i="7" l="1"/>
  <c r="F124" i="7"/>
  <c r="F122" i="7"/>
  <c r="F119" i="7"/>
  <c r="F120" i="7"/>
  <c r="F121" i="7"/>
  <c r="F118" i="7"/>
  <c r="F115" i="7"/>
  <c r="F116" i="7"/>
  <c r="F117" i="7"/>
  <c r="F114" i="7"/>
  <c r="F112" i="7"/>
  <c r="F113" i="7"/>
  <c r="F111" i="7"/>
  <c r="F110" i="7"/>
  <c r="F108" i="7"/>
  <c r="F107" i="7"/>
  <c r="F106" i="7"/>
  <c r="F105" i="7"/>
  <c r="F104" i="7"/>
  <c r="F103" i="7"/>
  <c r="F102" i="7"/>
  <c r="F101" i="7"/>
  <c r="F87" i="7"/>
  <c r="F100" i="7"/>
  <c r="F81" i="7"/>
  <c r="D15" i="5" l="1"/>
  <c r="F109" i="7" s="1"/>
</calcChain>
</file>

<file path=xl/sharedStrings.xml><?xml version="1.0" encoding="utf-8"?>
<sst xmlns="http://schemas.openxmlformats.org/spreadsheetml/2006/main" count="1065" uniqueCount="370">
  <si>
    <t>Occupancy Schedule</t>
  </si>
  <si>
    <t>Building Automation System</t>
  </si>
  <si>
    <t>Monday</t>
  </si>
  <si>
    <t>Tuesday</t>
  </si>
  <si>
    <t>Wednesday</t>
  </si>
  <si>
    <t>Thursday</t>
  </si>
  <si>
    <t>Friday</t>
  </si>
  <si>
    <t>Saturday</t>
  </si>
  <si>
    <t>Sunday</t>
  </si>
  <si>
    <t>from</t>
  </si>
  <si>
    <t>to</t>
  </si>
  <si>
    <t>Building Name:</t>
  </si>
  <si>
    <t>Building Location - City:</t>
  </si>
  <si>
    <t>Building Location - State:</t>
  </si>
  <si>
    <t>Building Location - Climate Zone:</t>
  </si>
  <si>
    <t>Building Type:</t>
  </si>
  <si>
    <t>Make:</t>
  </si>
  <si>
    <t>Model:</t>
  </si>
  <si>
    <t>Building Description</t>
  </si>
  <si>
    <t>Building Size (square feet):</t>
  </si>
  <si>
    <t>Building Systems &amp; Equipment Covered by EMIS</t>
  </si>
  <si>
    <t>Central cooling plant</t>
  </si>
  <si>
    <t>Central heating plant</t>
  </si>
  <si>
    <t>Air handler unit</t>
  </si>
  <si>
    <t>Rooftop unit</t>
  </si>
  <si>
    <t>Terminal units</t>
  </si>
  <si>
    <t>Chiller</t>
  </si>
  <si>
    <t>Boiler</t>
  </si>
  <si>
    <t>Cooling tower</t>
  </si>
  <si>
    <t>Pump</t>
  </si>
  <si>
    <t>Fan</t>
  </si>
  <si>
    <t>Plug Loads</t>
  </si>
  <si>
    <t>Metering</t>
  </si>
  <si>
    <t>Lighting</t>
  </si>
  <si>
    <t>EMIS Field Evaluation Reporting Summary:
Building Information</t>
  </si>
  <si>
    <t>EMIS System Description</t>
  </si>
  <si>
    <t>System Name:</t>
  </si>
  <si>
    <t>Vendor Name:</t>
  </si>
  <si>
    <t>Whole building electricity meter</t>
  </si>
  <si>
    <t>Whole building gas meter</t>
  </si>
  <si>
    <t>Whole building water meter</t>
  </si>
  <si>
    <t>Electric submeter - for tenants</t>
  </si>
  <si>
    <t>Electric submeter - for end uses</t>
  </si>
  <si>
    <t>Chilled water BTU meter</t>
  </si>
  <si>
    <t>Hot water BTU meter</t>
  </si>
  <si>
    <t>Steammass flow meter</t>
  </si>
  <si>
    <t>Interval energy &amp; power meter data</t>
  </si>
  <si>
    <t>Other systems (describe):</t>
  </si>
  <si>
    <t>HVAC system trend data</t>
  </si>
  <si>
    <t>Other interval &amp; power meter data (describe):</t>
  </si>
  <si>
    <t>Central cooling plant trend data</t>
  </si>
  <si>
    <t>Central heating plant trend data</t>
  </si>
  <si>
    <t>Air handler unit trend data</t>
  </si>
  <si>
    <t>Rooftop unit trend data</t>
  </si>
  <si>
    <t>Terminal units &amp; thermostat trend data</t>
  </si>
  <si>
    <t>Other HVAC system trend data (describe):</t>
  </si>
  <si>
    <t>IoT sensor data</t>
  </si>
  <si>
    <t>IoT temperature sensor data</t>
  </si>
  <si>
    <t>IoT humidity sensor data</t>
  </si>
  <si>
    <t>IoT occupancy sensor data</t>
  </si>
  <si>
    <t>IoT carbon dioxide sensor data</t>
  </si>
  <si>
    <t>Lighting control system trend data</t>
  </si>
  <si>
    <t>Plug load control system trend data</t>
  </si>
  <si>
    <t>Other system trend data (describe):</t>
  </si>
  <si>
    <t>Energy Information System</t>
  </si>
  <si>
    <t>EIS performance indicator (KPI) tracking</t>
  </si>
  <si>
    <t>Energy performance analysis</t>
  </si>
  <si>
    <t>Demand management</t>
  </si>
  <si>
    <t>Measurement and verification</t>
  </si>
  <si>
    <t>Energy reporting and data export</t>
  </si>
  <si>
    <t>Fault detection and diagnostics</t>
  </si>
  <si>
    <t>Operational data visualization</t>
  </si>
  <si>
    <t>FDD key performance indicator (KPI) tracking</t>
  </si>
  <si>
    <t>Fault prioritization</t>
  </si>
  <si>
    <t>Fault reporting and data export</t>
  </si>
  <si>
    <t>Automated system optimization</t>
  </si>
  <si>
    <t>System/equipment on/off schedule</t>
  </si>
  <si>
    <t>Central cooling plant chilled water leaving temperature setpoint</t>
  </si>
  <si>
    <t>Central cooling plant cooling tower leaving temperature setpoint</t>
  </si>
  <si>
    <t>Central cooling plant hydronic differential pressure setpoint</t>
  </si>
  <si>
    <t>Central cooling plant chiller/pump/cooling tower staging</t>
  </si>
  <si>
    <t>Central heating plant chilled water leaving temperature setpoint</t>
  </si>
  <si>
    <t>Central heating plant hydronic differential pressure setpoint</t>
  </si>
  <si>
    <t>Central heating plant boiler/pump staging</t>
  </si>
  <si>
    <t>AHU/RTU supply air temperature setpoint</t>
  </si>
  <si>
    <t>AHU/RTU supply air static pressure setpoint</t>
  </si>
  <si>
    <t>Space heating and cooling setpoints</t>
  </si>
  <si>
    <t>Energy consumption (costs) visualization</t>
  </si>
  <si>
    <t>Other EIS capabilities (describe):</t>
  </si>
  <si>
    <t>Other FDD capabilities (describe):</t>
  </si>
  <si>
    <t>Other ASO capabilities (describe):</t>
  </si>
  <si>
    <t>Baseline Period</t>
  </si>
  <si>
    <t>Reporting Period</t>
  </si>
  <si>
    <t>EMIS Field Evaluation Reporting Summary:
Energy and Utility Savings &amp; Costs</t>
  </si>
  <si>
    <t xml:space="preserve">Time Periods </t>
  </si>
  <si>
    <t>Savings Calculation Approach</t>
  </si>
  <si>
    <t>IPMVP Options (select)</t>
  </si>
  <si>
    <t>A-Partially Measured Retrofit Isolation</t>
  </si>
  <si>
    <t>B-Retrofit Isolation</t>
  </si>
  <si>
    <t>C-Whole Facility</t>
  </si>
  <si>
    <t>D-Calibrated Simulation</t>
  </si>
  <si>
    <t>Other (describe)</t>
  </si>
  <si>
    <t>Other (describe below)</t>
  </si>
  <si>
    <t>Energy and Utility Cost Savings</t>
  </si>
  <si>
    <t>Annual energy cost savings</t>
  </si>
  <si>
    <t>Monthly non-coincident peak demand reduction</t>
  </si>
  <si>
    <t>Monthly coincident peak demand reduction</t>
  </si>
  <si>
    <t>Demand response load reduction</t>
  </si>
  <si>
    <t>kBtu</t>
  </si>
  <si>
    <t>Annual energy savings (kBtu)</t>
  </si>
  <si>
    <t>Annual energy savings (%)</t>
  </si>
  <si>
    <t>Annual energy intensity savings (kBtu / sqft)</t>
  </si>
  <si>
    <t>kBtu/sqft</t>
  </si>
  <si>
    <t>Units</t>
  </si>
  <si>
    <t>%</t>
  </si>
  <si>
    <t>$</t>
  </si>
  <si>
    <t>kW</t>
  </si>
  <si>
    <t>Value (enter)</t>
  </si>
  <si>
    <t>Education</t>
  </si>
  <si>
    <t>Food Sales</t>
  </si>
  <si>
    <t>Food Service</t>
  </si>
  <si>
    <t>Health Care (Inpatient)</t>
  </si>
  <si>
    <t>Health Care (Outpatient)</t>
  </si>
  <si>
    <t>Lodging</t>
  </si>
  <si>
    <t>Office</t>
  </si>
  <si>
    <t>Public Assembly</t>
  </si>
  <si>
    <t>Public Order and Safety</t>
  </si>
  <si>
    <t>Religious Worship</t>
  </si>
  <si>
    <t>Service</t>
  </si>
  <si>
    <t>Warehouse and Storage</t>
  </si>
  <si>
    <t>Other</t>
  </si>
  <si>
    <t>Mercantile (Retail - not Mall)</t>
  </si>
  <si>
    <t>Mercantile (Enclosed or Strip Mall)</t>
  </si>
  <si>
    <t>[CBECS Building Type]</t>
  </si>
  <si>
    <t>[Hour]</t>
  </si>
  <si>
    <t>[IPMVP Option]</t>
  </si>
  <si>
    <t>HVAC</t>
  </si>
  <si>
    <t>EMIS Technology Costs</t>
  </si>
  <si>
    <t>Start Date</t>
  </si>
  <si>
    <t>End Date</t>
  </si>
  <si>
    <t>$/year</t>
  </si>
  <si>
    <t>EMIS technology software costs</t>
  </si>
  <si>
    <t>Recurring Cost (annual)</t>
  </si>
  <si>
    <t>In-house labor cost estimate</t>
  </si>
  <si>
    <t>EMIS Field Evaluation Reporting Summary:
Technology Information - Data Points</t>
  </si>
  <si>
    <t>EMIS Field Evaluation Reporting Summary:
Technology Information - Functionality</t>
  </si>
  <si>
    <t>Tab</t>
  </si>
  <si>
    <t>Required?</t>
  </si>
  <si>
    <t>Expected value</t>
  </si>
  <si>
    <t>Building name</t>
  </si>
  <si>
    <t>Short Text</t>
  </si>
  <si>
    <t>Building location_City</t>
  </si>
  <si>
    <t>Building location_State</t>
  </si>
  <si>
    <t>Text (list?)</t>
  </si>
  <si>
    <t>Building location_Climate Zone</t>
  </si>
  <si>
    <t>??</t>
  </si>
  <si>
    <t>Building type</t>
  </si>
  <si>
    <t>Building area</t>
  </si>
  <si>
    <t>Building Automation System_Model</t>
  </si>
  <si>
    <t>Text</t>
  </si>
  <si>
    <t>Building Automation System_Make</t>
  </si>
  <si>
    <t>HVAC system</t>
  </si>
  <si>
    <t>Yes/No</t>
  </si>
  <si>
    <t>Metering system</t>
  </si>
  <si>
    <t>Lighting system</t>
  </si>
  <si>
    <t>Plug load system</t>
  </si>
  <si>
    <t>Other system, please describe</t>
  </si>
  <si>
    <t>EMIS name</t>
  </si>
  <si>
    <t>EMIS vendor name</t>
  </si>
  <si>
    <t>Interval energy and power meter data</t>
  </si>
  <si>
    <t>Other energy and power meter data, please describe</t>
  </si>
  <si>
    <t>Terminal units and thermostat trend data</t>
  </si>
  <si>
    <t>Other HVAC system trend data, please describe</t>
  </si>
  <si>
    <t>Other IoT sensor data, please describe</t>
  </si>
  <si>
    <t>Others system trend data, please describe</t>
  </si>
  <si>
    <t>Energy consumption(costs) visualization</t>
  </si>
  <si>
    <t>Other EIS capabilities, please describe</t>
  </si>
  <si>
    <t>Other FDD capabilities, please describe</t>
  </si>
  <si>
    <t>Other ASO capabilities, please describe</t>
  </si>
  <si>
    <t>Baseline  period_Start date</t>
  </si>
  <si>
    <t>Date</t>
  </si>
  <si>
    <t>Baseline  period_End date</t>
  </si>
  <si>
    <t>Reporting period_Start date</t>
  </si>
  <si>
    <t>Reporting period_End date</t>
  </si>
  <si>
    <t>Savings calculation approach (IPMVP option)</t>
  </si>
  <si>
    <t>Lookup</t>
  </si>
  <si>
    <t>Annual energy savings_kBtu</t>
  </si>
  <si>
    <t>Annual energy savings_Percentage</t>
  </si>
  <si>
    <t>Annual energy savings_Intensity</t>
  </si>
  <si>
    <t>Simple payback </t>
  </si>
  <si>
    <t>Net present value </t>
  </si>
  <si>
    <t xml:space="preserve">Savings-to-investment ratio </t>
  </si>
  <si>
    <t>Activities during the installation phase</t>
  </si>
  <si>
    <t>Long Text</t>
  </si>
  <si>
    <t>Activities during the commissioning phase</t>
  </si>
  <si>
    <t>Support needed from the on-site staff during the installation phase</t>
  </si>
  <si>
    <t>Support needed from the on-site staff during the commissioning phase</t>
  </si>
  <si>
    <t>Best practices</t>
  </si>
  <si>
    <t>Lessons learned</t>
  </si>
  <si>
    <t>Accuracy of issues/opportunities identified by the FDD</t>
  </si>
  <si>
    <t>Occupant comfort</t>
  </si>
  <si>
    <t>Operation and maintenance</t>
  </si>
  <si>
    <t>1. Mon-Occupied Schedule Day</t>
  </si>
  <si>
    <t>1. Mon-Occupied Day Start Time</t>
  </si>
  <si>
    <t>1. Mon-Occupied Day End Time</t>
  </si>
  <si>
    <t>2. Tue-Occupied Schedule Day</t>
  </si>
  <si>
    <t>2. Tue-Occupied Day Start Time</t>
  </si>
  <si>
    <t>2. Tue-Occupied Day End Time</t>
  </si>
  <si>
    <t>3. Wed-Occupied Schedule Day</t>
  </si>
  <si>
    <t>3. Wed-Occupied Day Start Time</t>
  </si>
  <si>
    <t>3. Wed-Occupied Day End Time</t>
  </si>
  <si>
    <t>4. Thu-Occupied Schedule Day</t>
  </si>
  <si>
    <t>4. Thu-Occupied Day Start Time</t>
  </si>
  <si>
    <t>4. Thu-Occupied Day End Time</t>
  </si>
  <si>
    <t>5. Fri-Occupied Schedule Day</t>
  </si>
  <si>
    <t>5. Fri-Occupied Day Start Time</t>
  </si>
  <si>
    <t>5. Fri-Occupied Day End Time</t>
  </si>
  <si>
    <t>6. Sat-Occupied Schedule Day</t>
  </si>
  <si>
    <t>6. Sat-Occupied Day Start Time</t>
  </si>
  <si>
    <t>6. Sat-Occupied Day End Time</t>
  </si>
  <si>
    <t>7. Sun-Occupied Schedule Day</t>
  </si>
  <si>
    <t>7. Sun-Occupied Day Start Time</t>
  </si>
  <si>
    <t>7. Sun-Occupied Day End Time</t>
  </si>
  <si>
    <t>Field Name</t>
  </si>
  <si>
    <t>1-Reqd</t>
  </si>
  <si>
    <t>2-Opt</t>
  </si>
  <si>
    <t>3-DK</t>
  </si>
  <si>
    <t>Entered</t>
  </si>
  <si>
    <t>Base Cost
(install &amp; commission)</t>
  </si>
  <si>
    <t>Cost Effectiveness</t>
  </si>
  <si>
    <t>Simple Payback</t>
  </si>
  <si>
    <t>Net present value</t>
  </si>
  <si>
    <t>Savings-to-investment ratio</t>
  </si>
  <si>
    <t>T/F</t>
  </si>
  <si>
    <t>Time (0 to 24)</t>
  </si>
  <si>
    <t>EMIS technology hardware costs</t>
  </si>
  <si>
    <t>EMIS 3rd party services costs</t>
  </si>
  <si>
    <t>1.Building</t>
  </si>
  <si>
    <t>2.Data</t>
  </si>
  <si>
    <t>3.Function</t>
  </si>
  <si>
    <t>4.Report1</t>
  </si>
  <si>
    <t>Savings calc - other</t>
  </si>
  <si>
    <t>Base costs - EMIS software</t>
  </si>
  <si>
    <t>Base costs - EMIS hardware</t>
  </si>
  <si>
    <t>Base costs - 3rd party services</t>
  </si>
  <si>
    <t>Base costs - in house labor</t>
  </si>
  <si>
    <t>Annual costs - EMIS software</t>
  </si>
  <si>
    <t>Annual costs - EMIS hardware</t>
  </si>
  <si>
    <t>Annual costs - 3rd party services</t>
  </si>
  <si>
    <t>Annual costs - in house labor</t>
  </si>
  <si>
    <t>years</t>
  </si>
  <si>
    <t>Installation lead time</t>
  </si>
  <si>
    <t>Commissioning lead time</t>
  </si>
  <si>
    <t>weeks</t>
  </si>
  <si>
    <t># of weeks</t>
  </si>
  <si>
    <t>Installation &amp; Commissioning Process Effort</t>
  </si>
  <si>
    <t>Elapsed time to complete installation</t>
  </si>
  <si>
    <t>Elapsed time to complete commissioning</t>
  </si>
  <si>
    <t>Activities during installation phase (describe)</t>
  </si>
  <si>
    <t>Activities during commissioning phase (describe)</t>
  </si>
  <si>
    <t>Support needed from on-site staff during installation phase (describe)</t>
  </si>
  <si>
    <t>Support needed from on-site staff during commissioning phase (describe)</t>
  </si>
  <si>
    <t>Best Practices (describe)</t>
  </si>
  <si>
    <t>Lessons Learned (describe)</t>
  </si>
  <si>
    <t>Accuracy of issues/opportunities identified by FDD (describe)</t>
  </si>
  <si>
    <t>Occupant comfort (describe)</t>
  </si>
  <si>
    <t>Operation and maintenance (describe)</t>
  </si>
  <si>
    <t>EMIS Field Evaluation Reporting Summary:
Operational capabilities (optional reporting)</t>
  </si>
  <si>
    <t>Sensor data</t>
  </si>
  <si>
    <t>Temperature sensor data</t>
  </si>
  <si>
    <t>Humidity sensor data</t>
  </si>
  <si>
    <t>Occupancy sensor data</t>
  </si>
  <si>
    <t>Carbon dioxide sensor data</t>
  </si>
  <si>
    <t>[enter #]</t>
  </si>
  <si>
    <t>For Other Building Type (describe):</t>
  </si>
  <si>
    <t>Category</t>
  </si>
  <si>
    <t>Scheduling Equipment Loads</t>
  </si>
  <si>
    <t>Control Problems</t>
  </si>
  <si>
    <t>Controls: Setpoint Changes</t>
  </si>
  <si>
    <t>Controls: Reset Schedule Addition or Modification</t>
  </si>
  <si>
    <t>Equipment Efficiency Improvements</t>
  </si>
  <si>
    <t>Occupant Behavior Modification</t>
  </si>
  <si>
    <t>Retrofits</t>
  </si>
  <si>
    <t>Lighting upgrade or improve lighting controls: replace lighting fixtures with more efficient fixtures, add lighting control system.</t>
  </si>
  <si>
    <t>High efficiency HVAC equipment: airside: replace airside HVAC equipment with more efficient equipment.</t>
  </si>
  <si>
    <t>High efficiency HVAC equipment: waterside: replace waterside HVAC equipment with more efficient equipment.</t>
  </si>
  <si>
    <t>Economizer /Outside Air Loads</t>
  </si>
  <si>
    <t>Improve scheduling for HVAC</t>
  </si>
  <si>
    <t>Improve scheduling for lighting</t>
  </si>
  <si>
    <t>Improve scheduling for plug loads</t>
  </si>
  <si>
    <t>Improve economizer operation/use</t>
  </si>
  <si>
    <t>Reduce over-ventilation</t>
  </si>
  <si>
    <t>Reduce simultaneous heating and cooling</t>
  </si>
  <si>
    <t>Tune control loops to avoid hunting</t>
  </si>
  <si>
    <t>Optimize equipment staging</t>
  </si>
  <si>
    <t>Zone rebalancing</t>
  </si>
  <si>
    <t>Adjustment of heating/cooling and occupied/unoccupied space temperature setpoints</t>
  </si>
  <si>
    <t>Reduction of VAV box minimum setpoint</t>
  </si>
  <si>
    <t>Duct static pressure setpoint change</t>
  </si>
  <si>
    <t>Hydronic differential pressure setpoint change</t>
  </si>
  <si>
    <t>Preheat temperature setpoint change</t>
  </si>
  <si>
    <t>Supply air temperature reset</t>
  </si>
  <si>
    <t>Duct static pressure reset</t>
  </si>
  <si>
    <t>Chilled water supply temperature reset</t>
  </si>
  <si>
    <t>Hot water supply temperature reset or hot water plant lockout</t>
  </si>
  <si>
    <t>Condenser water supply temperature reset</t>
  </si>
  <si>
    <t>Add or optimize variable frequency drives (VFDs)</t>
  </si>
  <si>
    <t>Pump discharge throttled or over-pumping and low delta T</t>
  </si>
  <si>
    <t>Hold an energy savings challenge using EMIS data</t>
  </si>
  <si>
    <t>Lighting upgrade or improve lighting controls</t>
  </si>
  <si>
    <t>Other operational improvement measures 
(describe any additional measures)</t>
  </si>
  <si>
    <t>Operational Improvement Measures</t>
  </si>
  <si>
    <t>Routinely share energy information or guidance on proper use of equipment with occupants through EMIS</t>
  </si>
  <si>
    <t>5.Report2</t>
  </si>
  <si>
    <t>6.Report3</t>
  </si>
  <si>
    <t>High efficiency HVAC equipment</t>
  </si>
  <si>
    <t>Count</t>
  </si>
  <si>
    <t>Other measure 1 Desc</t>
  </si>
  <si>
    <t>Other measure 2 Desc</t>
  </si>
  <si>
    <t>Other measure 3 Desc</t>
  </si>
  <si>
    <t>Other measure 4 Desc</t>
  </si>
  <si>
    <t>Other measure 5 Desc</t>
  </si>
  <si>
    <t>Other measure 1 Count</t>
  </si>
  <si>
    <t>Other measure 2 Count</t>
  </si>
  <si>
    <t>Other measure 3 Count</t>
  </si>
  <si>
    <t>Other measure 4 Count</t>
  </si>
  <si>
    <t>Other measure 5 Count</t>
  </si>
  <si>
    <t xml:space="preserve">EMIS Field Evaluation Reporting Summary:
Capability to Enable Energy Efficiency </t>
  </si>
  <si>
    <t>Order</t>
  </si>
  <si>
    <t>Name:</t>
  </si>
  <si>
    <t>Organization/Company:</t>
  </si>
  <si>
    <t>Email:</t>
  </si>
  <si>
    <t>EMIS Field Evaluation Reporting Summary:
Template Guide</t>
  </si>
  <si>
    <t>Legend</t>
  </si>
  <si>
    <t>Orange: Required Fields</t>
  </si>
  <si>
    <t>Yellow: Optional Fields</t>
  </si>
  <si>
    <t>About this Template</t>
  </si>
  <si>
    <t>* Submit your completed template to emis@lbl.gov</t>
  </si>
  <si>
    <t>Quick Links</t>
  </si>
  <si>
    <t>EMIS Field Evaluation Protocol</t>
  </si>
  <si>
    <t>Protocol Fact Sheet</t>
  </si>
  <si>
    <t>Contact LBNL EMIS Team</t>
  </si>
  <si>
    <t>Gray: Tips - do not edit</t>
  </si>
  <si>
    <r>
      <t xml:space="preserve">Refer to the </t>
    </r>
    <r>
      <rPr>
        <b/>
        <sz val="10"/>
        <color theme="1"/>
        <rFont val="Arial"/>
        <family val="2"/>
      </rPr>
      <t>Energy Management and Information System Field Evaluation Protocol</t>
    </r>
    <r>
      <rPr>
        <sz val="10"/>
        <color theme="1"/>
        <rFont val="Arial"/>
        <family val="2"/>
      </rPr>
      <t xml:space="preserve"> for 
data and metric definitions and other guidance on EMIS evaluation and reporting.  </t>
    </r>
  </si>
  <si>
    <t xml:space="preserve">Data Points Integrated into EMIS (mark all those that apply): </t>
  </si>
  <si>
    <t xml:space="preserve">EMIS Functionality &amp; Capabilities (mark all those that apply): </t>
  </si>
  <si>
    <t xml:space="preserve">Measures enabled or resolved through EMIS (mark all those that apply): </t>
  </si>
  <si>
    <t>Select all measures that apply (Required)</t>
  </si>
  <si>
    <t>Enter number of actions (Optional)</t>
  </si>
  <si>
    <r>
      <t xml:space="preserve">
This template is designed to facilitate reporting on results from EMIS implementations using the approach described in LBNL's </t>
    </r>
    <r>
      <rPr>
        <b/>
        <sz val="10"/>
        <color theme="1"/>
        <rFont val="Arial"/>
        <family val="2"/>
      </rPr>
      <t>Energy Management and Information System Field Evaluation Protocol</t>
    </r>
    <r>
      <rPr>
        <sz val="10"/>
        <color theme="1"/>
        <rFont val="Arial"/>
        <family val="2"/>
      </rPr>
      <t xml:space="preserve">. The protocol provides a standardized approach to assessing the energy and non-energy benefits from use of EMIS. 
The template enables reporting on the required and optional metrics identified in the protocol. Template tips: 
◆︎ Required fields are identified with an orange background and optional fields with a yellow background (see Legend below). 
◆︎ The template has six (6) reporting sections with a separate tab for each section. Use the workbook tabs to navigate between sections. 
◆︎ Use the template to report results on individual buildings or campuses. Use multiple templates to report results from multiple buildings. For portfolio or program-level reporting, contact </t>
    </r>
    <r>
      <rPr>
        <b/>
        <sz val="10"/>
        <color theme="1"/>
        <rFont val="Arial"/>
        <family val="2"/>
      </rPr>
      <t>emis@lbl.gov</t>
    </r>
    <r>
      <rPr>
        <sz val="10"/>
        <color theme="1"/>
        <rFont val="Arial"/>
        <family val="2"/>
      </rPr>
      <t xml:space="preserve">. 
After completing all sections, save the template and email it as an attachment to </t>
    </r>
    <r>
      <rPr>
        <b/>
        <sz val="10"/>
        <color theme="1"/>
        <rFont val="Arial"/>
        <family val="2"/>
      </rPr>
      <t>emis@lbl.gov</t>
    </r>
    <r>
      <rPr>
        <sz val="10"/>
        <color theme="1"/>
        <rFont val="Arial"/>
        <family val="2"/>
      </rPr>
      <t xml:space="preserve">. If you have questions or comments on the protocol or the use of this template, send email to </t>
    </r>
    <r>
      <rPr>
        <b/>
        <sz val="10"/>
        <color theme="1"/>
        <rFont val="Arial"/>
        <family val="2"/>
      </rPr>
      <t>emis@lbl.gov</t>
    </r>
    <r>
      <rPr>
        <sz val="10"/>
        <color theme="1"/>
        <rFont val="Arial"/>
        <family val="2"/>
      </rPr>
      <t>.</t>
    </r>
  </si>
  <si>
    <t>Contact details for person completing the template:</t>
  </si>
  <si>
    <t>Other sensor data (describe):</t>
  </si>
  <si>
    <t>[enter County, Zip Code, or Climate Zone]</t>
  </si>
  <si>
    <t>Air handling unit trend data</t>
  </si>
  <si>
    <t>Air handling unit</t>
  </si>
  <si>
    <t>Eliot Crowe</t>
  </si>
  <si>
    <t>Lawrence Berkeley National Laboratory</t>
  </si>
  <si>
    <t>ecrowe@lbl.gov</t>
  </si>
  <si>
    <t>Large Office Building</t>
  </si>
  <si>
    <t>San Diego</t>
  </si>
  <si>
    <t>CA</t>
  </si>
  <si>
    <t>Johnson Controls</t>
  </si>
  <si>
    <t>Metasys</t>
  </si>
  <si>
    <t>Predictive HVAC Control Enhancement Software (not named)</t>
  </si>
  <si>
    <t>Not specified</t>
  </si>
  <si>
    <t>Report specifies "any power metering points" in list of data collected, but does not give specifics</t>
  </si>
  <si>
    <t>Develop generic model of building's HVAC operations, and then install technology which continuously improves the quality/accuracy of that predictive model over a 4-6 week period</t>
  </si>
  <si>
    <t>Once the model has completed the learning phase, the predictive controls are slowly transitioned into effect over a 4-6 week period. Based on the predictive model, the system optimizes air-side HVAC schedules and set points to achieve the most efficient operating point. The most efficient operating point is defined by minimizing overall energy cost.</t>
  </si>
  <si>
    <t>As demonstrated in the M&amp;V results, the space temperature varied slightly after the new software was installed, but not significantly enough to affect occupant comfort. No increase in occupant complaints</t>
  </si>
  <si>
    <t>The building engineer at the location studied in this project stated during a telephone interview that the software provider contacted him on numerous occasions to inform him when supply air or return air temperatures exceeded their normal operating conditions. These remote observations allowed the building engineer to quickly assess and fix issues with his HVAC systems. Additionally, the building engineer noted that the provider was very responsive when he called them to report any hot calls in the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</si>
</sst>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h:mm;@"/>
    <numFmt numFmtId="166" formatCode="_(* #,##0_);_(* \(#,##0\);_(* &quot;-&quot;??_);_(@_)"/>
  </numFmts>
  <fonts count="20" x14ac:knownFonts="1">
    <font>
      <sz val="11"/>
      <color theme="1"/>
      <name val="Arial"/>
      <family val="2"/>
      <scheme val="minor"/>
    </font>
    <font>
      <sz val="10"/>
      <color theme="1"/>
      <name val="Arial"/>
      <family val="2"/>
    </font>
    <font>
      <b/>
      <sz val="10"/>
      <color theme="1"/>
      <name val="Arial"/>
      <family val="2"/>
    </font>
    <font>
      <b/>
      <u/>
      <sz val="10"/>
      <color theme="1"/>
      <name val="Arial"/>
      <family val="2"/>
    </font>
    <font>
      <b/>
      <sz val="16"/>
      <color theme="1"/>
      <name val="Arial"/>
      <family val="2"/>
    </font>
    <font>
      <b/>
      <sz val="14"/>
      <color theme="1"/>
      <name val="Arial"/>
      <family val="2"/>
    </font>
    <font>
      <u/>
      <sz val="11"/>
      <color theme="10"/>
      <name val="Arial"/>
      <family val="2"/>
      <scheme val="minor"/>
    </font>
    <font>
      <sz val="11"/>
      <color theme="1"/>
      <name val="Arial"/>
      <family val="2"/>
    </font>
    <font>
      <sz val="10"/>
      <name val="Arial"/>
      <family val="2"/>
    </font>
    <font>
      <b/>
      <sz val="11"/>
      <color theme="1"/>
      <name val="Arial"/>
      <family val="2"/>
      <scheme val="minor"/>
    </font>
    <font>
      <b/>
      <sz val="10"/>
      <name val="Arial"/>
      <family val="2"/>
    </font>
    <font>
      <b/>
      <sz val="11"/>
      <color theme="1"/>
      <name val="Arial"/>
      <family val="2"/>
    </font>
    <font>
      <b/>
      <i/>
      <sz val="10"/>
      <color theme="1"/>
      <name val="Arial"/>
      <family val="2"/>
    </font>
    <font>
      <b/>
      <sz val="12"/>
      <color theme="1"/>
      <name val="Arial"/>
      <family val="2"/>
    </font>
    <font>
      <b/>
      <sz val="10"/>
      <color theme="1"/>
      <name val="Arial"/>
      <family val="2"/>
      <scheme val="minor"/>
    </font>
    <font>
      <sz val="10"/>
      <color theme="1"/>
      <name val="Arial"/>
      <family val="2"/>
      <scheme val="minor"/>
    </font>
    <font>
      <u/>
      <sz val="10"/>
      <color theme="10"/>
      <name val="Arial"/>
      <family val="2"/>
      <scheme val="minor"/>
    </font>
    <font>
      <sz val="11"/>
      <color theme="1"/>
      <name val="Arial"/>
      <family val="2"/>
      <scheme val="minor"/>
    </font>
    <font>
      <sz val="8"/>
      <color theme="1"/>
      <name val="Arial"/>
      <family val="2"/>
      <scheme val="minor"/>
    </font>
    <font>
      <sz val="8"/>
      <color theme="1"/>
      <name val="Arial"/>
      <family val="2"/>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6" fillId="0" borderId="0" applyNumberFormat="0" applyFill="0" applyBorder="0" applyAlignment="0" applyProtection="0"/>
    <xf numFmtId="0" fontId="7" fillId="0" borderId="0"/>
    <xf numFmtId="43" fontId="17" fillId="0" borderId="0" applyFont="0" applyFill="0" applyBorder="0" applyAlignment="0" applyProtection="0"/>
  </cellStyleXfs>
  <cellXfs count="124">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Border="1" applyAlignment="1">
      <alignment horizontal="right" vertical="center"/>
    </xf>
    <xf numFmtId="0" fontId="1"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1" fillId="0" borderId="0" xfId="0" applyFont="1" applyFill="1" applyBorder="1" applyAlignment="1">
      <alignment vertical="top"/>
    </xf>
    <xf numFmtId="0" fontId="1" fillId="0" borderId="0" xfId="0" applyFont="1" applyAlignment="1"/>
    <xf numFmtId="0" fontId="2" fillId="0" borderId="0" xfId="0" applyFont="1" applyBorder="1" applyAlignment="1">
      <alignment vertical="center" wrapText="1"/>
    </xf>
    <xf numFmtId="0" fontId="1" fillId="0" borderId="0" xfId="0" applyFont="1" applyFill="1" applyBorder="1" applyAlignment="1">
      <alignment vertical="center"/>
    </xf>
    <xf numFmtId="0" fontId="2" fillId="0" borderId="0" xfId="0" applyFont="1" applyAlignment="1">
      <alignment vertical="center"/>
    </xf>
    <xf numFmtId="0" fontId="1" fillId="2" borderId="0" xfId="0" applyFont="1" applyFill="1" applyAlignment="1">
      <alignment vertical="center"/>
    </xf>
    <xf numFmtId="0" fontId="8" fillId="0" borderId="0" xfId="2" applyFont="1" applyFill="1" applyBorder="1" applyAlignment="1"/>
    <xf numFmtId="0" fontId="1" fillId="5" borderId="0" xfId="0" applyFont="1" applyFill="1" applyAlignment="1">
      <alignment vertical="center"/>
    </xf>
    <xf numFmtId="0" fontId="2" fillId="5" borderId="0" xfId="0" applyFont="1" applyFill="1" applyAlignment="1">
      <alignment horizontal="right" vertical="center"/>
    </xf>
    <xf numFmtId="0" fontId="1" fillId="5" borderId="0" xfId="0" applyFont="1" applyFill="1" applyAlignment="1">
      <alignment horizontal="right" vertical="center"/>
    </xf>
    <xf numFmtId="164" fontId="1" fillId="5" borderId="0" xfId="0" applyNumberFormat="1" applyFont="1" applyFill="1" applyBorder="1" applyAlignment="1">
      <alignment vertical="center"/>
    </xf>
    <xf numFmtId="0" fontId="1" fillId="0" borderId="0" xfId="0" applyFont="1" applyFill="1" applyBorder="1" applyAlignment="1">
      <alignment horizontal="left" vertical="center"/>
    </xf>
    <xf numFmtId="3" fontId="1" fillId="0" borderId="0" xfId="0" applyNumberFormat="1" applyFont="1" applyFill="1" applyBorder="1" applyAlignment="1">
      <alignment horizontal="left" vertical="center"/>
    </xf>
    <xf numFmtId="0" fontId="1" fillId="0" borderId="0" xfId="0" applyFont="1" applyFill="1" applyAlignment="1">
      <alignment vertical="center"/>
    </xf>
    <xf numFmtId="0" fontId="1" fillId="0" borderId="0" xfId="0" applyFont="1" applyFill="1" applyBorder="1" applyAlignment="1">
      <alignment horizontal="left" vertical="top"/>
    </xf>
    <xf numFmtId="0" fontId="2" fillId="2" borderId="0" xfId="0" applyFont="1" applyFill="1" applyAlignment="1">
      <alignment horizontal="right" vertical="center"/>
    </xf>
    <xf numFmtId="0" fontId="1" fillId="2" borderId="0" xfId="0" applyFont="1" applyFill="1" applyAlignment="1">
      <alignment horizontal="right" vertical="center"/>
    </xf>
    <xf numFmtId="0" fontId="1" fillId="0" borderId="0" xfId="0" applyFont="1" applyAlignment="1">
      <alignment horizontal="right" vertical="center"/>
    </xf>
    <xf numFmtId="0" fontId="1" fillId="0" borderId="0" xfId="0" applyFont="1"/>
    <xf numFmtId="0" fontId="0" fillId="2" borderId="0" xfId="0" applyFill="1" applyAlignment="1">
      <alignment vertical="center"/>
    </xf>
    <xf numFmtId="0" fontId="0" fillId="0" borderId="0" xfId="0" applyAlignment="1">
      <alignment vertical="center"/>
    </xf>
    <xf numFmtId="0" fontId="9" fillId="2" borderId="0" xfId="0" applyFont="1" applyFill="1" applyAlignment="1">
      <alignment vertical="center"/>
    </xf>
    <xf numFmtId="0" fontId="1" fillId="2" borderId="0" xfId="0" applyFont="1" applyFill="1" applyAlignment="1">
      <alignment horizontal="right" vertical="center" indent="1"/>
    </xf>
    <xf numFmtId="0" fontId="2" fillId="0" borderId="0" xfId="0" applyFont="1" applyAlignment="1"/>
    <xf numFmtId="0" fontId="2" fillId="0" borderId="0" xfId="0" applyFont="1" applyAlignment="1">
      <alignment horizontal="center" wrapText="1"/>
    </xf>
    <xf numFmtId="0" fontId="8" fillId="0" borderId="0" xfId="2" applyFont="1" applyFill="1" applyBorder="1" applyAlignment="1">
      <alignment horizontal="left"/>
    </xf>
    <xf numFmtId="0" fontId="8" fillId="0" borderId="0" xfId="2" applyFont="1" applyFill="1" applyBorder="1"/>
    <xf numFmtId="0" fontId="8" fillId="0" borderId="0" xfId="2" applyFont="1" applyFill="1" applyBorder="1" applyAlignment="1">
      <alignment vertical="center"/>
    </xf>
    <xf numFmtId="0" fontId="1" fillId="0" borderId="0" xfId="0" applyFont="1" applyFill="1" applyAlignment="1">
      <alignment horizontal="right" vertical="center"/>
    </xf>
    <xf numFmtId="0" fontId="2" fillId="0" borderId="0" xfId="0" applyFont="1" applyFill="1" applyAlignment="1">
      <alignment horizontal="right" vertical="center"/>
    </xf>
    <xf numFmtId="0" fontId="1" fillId="0" borderId="0" xfId="0" applyFont="1" applyAlignment="1">
      <alignment horizontal="left" vertical="top" wrapText="1"/>
    </xf>
    <xf numFmtId="0" fontId="2" fillId="0" borderId="0" xfId="0" applyFont="1"/>
    <xf numFmtId="0" fontId="1" fillId="0" borderId="1" xfId="0" applyFont="1" applyBorder="1" applyAlignment="1">
      <alignment horizontal="left" vertical="top" wrapText="1"/>
    </xf>
    <xf numFmtId="0" fontId="1" fillId="2" borderId="1" xfId="0" applyFont="1" applyFill="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3" xfId="0" applyFont="1" applyBorder="1" applyAlignment="1">
      <alignment horizontal="left" vertical="center"/>
    </xf>
    <xf numFmtId="0" fontId="10" fillId="0" borderId="0" xfId="2" applyFont="1" applyFill="1" applyBorder="1" applyAlignment="1"/>
    <xf numFmtId="0" fontId="2" fillId="0" borderId="1"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2" fillId="0" borderId="0" xfId="0" applyFont="1" applyFill="1" applyAlignment="1">
      <alignment horizontal="left" vertical="center"/>
    </xf>
    <xf numFmtId="0" fontId="1" fillId="0" borderId="0" xfId="0" applyFont="1" applyBorder="1" applyAlignment="1">
      <alignment vertical="top"/>
    </xf>
    <xf numFmtId="0" fontId="2" fillId="0" borderId="5" xfId="0" applyFont="1" applyBorder="1" applyAlignment="1">
      <alignment vertical="center"/>
    </xf>
    <xf numFmtId="0" fontId="2" fillId="0" borderId="9" xfId="0" applyFont="1" applyBorder="1" applyAlignment="1">
      <alignment horizontal="left" vertical="center"/>
    </xf>
    <xf numFmtId="0" fontId="11" fillId="0" borderId="0" xfId="0" applyFont="1" applyFill="1" applyBorder="1" applyAlignment="1">
      <alignment vertical="center"/>
    </xf>
    <xf numFmtId="0" fontId="2" fillId="0" borderId="0" xfId="0" applyFont="1" applyFill="1" applyBorder="1" applyAlignment="1">
      <alignment vertical="center"/>
    </xf>
    <xf numFmtId="0" fontId="6" fillId="0" borderId="0" xfId="1" applyFill="1" applyBorder="1" applyAlignment="1">
      <alignment vertical="center"/>
    </xf>
    <xf numFmtId="0" fontId="14" fillId="0" borderId="0" xfId="0" applyFont="1"/>
    <xf numFmtId="0" fontId="14" fillId="4" borderId="0" xfId="0" applyFont="1" applyFill="1"/>
    <xf numFmtId="164" fontId="15" fillId="0" borderId="0" xfId="0" applyNumberFormat="1" applyFont="1"/>
    <xf numFmtId="0" fontId="15" fillId="4" borderId="0" xfId="0" applyFont="1" applyFill="1"/>
    <xf numFmtId="0" fontId="15" fillId="0" borderId="0" xfId="0" applyFont="1"/>
    <xf numFmtId="164" fontId="1" fillId="3" borderId="1" xfId="0" applyNumberFormat="1" applyFont="1" applyFill="1" applyBorder="1" applyAlignment="1" applyProtection="1">
      <alignment vertical="center"/>
      <protection locked="0"/>
    </xf>
    <xf numFmtId="14" fontId="1" fillId="2" borderId="1" xfId="0" applyNumberFormat="1" applyFont="1" applyFill="1" applyBorder="1" applyAlignment="1" applyProtection="1">
      <alignment vertical="center"/>
      <protection locked="0"/>
    </xf>
    <xf numFmtId="0" fontId="1" fillId="2" borderId="1"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4" borderId="1" xfId="0" applyFont="1" applyFill="1" applyBorder="1" applyAlignment="1" applyProtection="1">
      <alignment vertical="center"/>
      <protection locked="0"/>
    </xf>
    <xf numFmtId="0" fontId="1" fillId="3" borderId="1" xfId="0" applyFont="1" applyFill="1" applyBorder="1" applyAlignment="1" applyProtection="1">
      <alignment vertical="center"/>
      <protection locked="0"/>
    </xf>
    <xf numFmtId="0" fontId="2" fillId="3" borderId="1" xfId="0" applyFont="1" applyFill="1" applyBorder="1" applyAlignment="1" applyProtection="1">
      <alignment vertical="center"/>
      <protection locked="0"/>
    </xf>
    <xf numFmtId="0" fontId="1" fillId="3" borderId="1" xfId="0" applyFont="1" applyFill="1" applyBorder="1" applyAlignment="1" applyProtection="1">
      <alignment horizontal="center" vertical="center"/>
      <protection locked="0"/>
    </xf>
    <xf numFmtId="0" fontId="10" fillId="0" borderId="0" xfId="2" applyFont="1" applyFill="1" applyBorder="1" applyAlignment="1" applyProtection="1">
      <protection locked="0"/>
    </xf>
    <xf numFmtId="0" fontId="8" fillId="0" borderId="0" xfId="2" applyFont="1" applyFill="1" applyBorder="1" applyAlignment="1" applyProtection="1">
      <protection locked="0"/>
    </xf>
    <xf numFmtId="14" fontId="8" fillId="0" borderId="0" xfId="2" applyNumberFormat="1" applyFont="1" applyFill="1" applyBorder="1" applyAlignment="1" applyProtection="1">
      <protection locked="0"/>
    </xf>
    <xf numFmtId="0" fontId="11" fillId="0" borderId="0" xfId="0" applyFont="1" applyAlignment="1"/>
    <xf numFmtId="0" fontId="7" fillId="0" borderId="0" xfId="0" applyFont="1" applyAlignment="1"/>
    <xf numFmtId="0" fontId="11"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righ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1" fillId="2" borderId="6"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0" borderId="0" xfId="0" applyFont="1" applyAlignment="1">
      <alignment horizontal="center" vertical="center" wrapText="1"/>
    </xf>
    <xf numFmtId="0" fontId="16" fillId="6" borderId="1" xfId="1" applyFont="1" applyFill="1" applyBorder="1" applyAlignment="1">
      <alignment horizontal="left" vertical="center"/>
    </xf>
    <xf numFmtId="0" fontId="2" fillId="3" borderId="1" xfId="0" applyFont="1" applyFill="1" applyBorder="1" applyAlignment="1">
      <alignment horizontal="center" vertical="center"/>
    </xf>
    <xf numFmtId="0" fontId="2" fillId="6" borderId="1" xfId="0" applyFont="1" applyFill="1" applyBorder="1" applyAlignment="1">
      <alignment horizontal="center" vertical="center"/>
    </xf>
    <xf numFmtId="0" fontId="1" fillId="2" borderId="7" xfId="0" applyFont="1" applyFill="1" applyBorder="1" applyAlignment="1" applyProtection="1">
      <alignment horizontal="left" vertical="center"/>
      <protection locked="0"/>
    </xf>
    <xf numFmtId="0" fontId="1" fillId="2" borderId="8" xfId="0" applyFont="1" applyFill="1" applyBorder="1" applyAlignment="1" applyProtection="1">
      <alignment horizontal="left" vertical="center"/>
      <protection locked="0"/>
    </xf>
    <xf numFmtId="0" fontId="5" fillId="0" borderId="3" xfId="0" applyFont="1" applyBorder="1" applyAlignment="1">
      <alignment horizontal="left" vertical="center" wrapText="1"/>
    </xf>
    <xf numFmtId="0" fontId="2" fillId="2" borderId="1" xfId="0" applyFont="1" applyFill="1" applyBorder="1" applyAlignment="1">
      <alignment horizontal="center"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49" fontId="1" fillId="6" borderId="4" xfId="0" applyNumberFormat="1" applyFont="1" applyFill="1" applyBorder="1" applyAlignment="1">
      <alignment horizontal="left" vertical="top" wrapText="1" indent="1"/>
    </xf>
    <xf numFmtId="49" fontId="1" fillId="6" borderId="5" xfId="0" applyNumberFormat="1" applyFont="1" applyFill="1" applyBorder="1" applyAlignment="1">
      <alignment horizontal="left" vertical="top" wrapText="1" indent="1"/>
    </xf>
    <xf numFmtId="49" fontId="1" fillId="6" borderId="6" xfId="0" applyNumberFormat="1" applyFont="1" applyFill="1" applyBorder="1" applyAlignment="1">
      <alignment horizontal="left" vertical="top" wrapText="1" inden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1" fillId="3" borderId="1" xfId="0" applyFont="1" applyFill="1" applyBorder="1" applyAlignment="1" applyProtection="1">
      <alignment horizontal="left"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3" fontId="1" fillId="2" borderId="1" xfId="0" applyNumberFormat="1" applyFont="1" applyFill="1" applyBorder="1" applyAlignment="1" applyProtection="1">
      <alignment horizontal="left" vertical="center"/>
      <protection locked="0"/>
    </xf>
    <xf numFmtId="0" fontId="2" fillId="2" borderId="0" xfId="0" applyFont="1" applyFill="1" applyAlignment="1">
      <alignment horizontal="right" vertical="center"/>
    </xf>
    <xf numFmtId="0" fontId="1" fillId="3" borderId="1" xfId="0" applyFont="1" applyFill="1" applyBorder="1" applyAlignment="1" applyProtection="1">
      <alignment horizontal="left" vertical="top"/>
      <protection locked="0"/>
    </xf>
    <xf numFmtId="0" fontId="2" fillId="0" borderId="0" xfId="0" applyFont="1" applyBorder="1" applyAlignment="1">
      <alignment horizontal="right" vertical="top" wrapText="1"/>
    </xf>
    <xf numFmtId="0" fontId="0" fillId="3" borderId="1"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3" borderId="1" xfId="0" applyFont="1" applyFill="1" applyBorder="1" applyAlignment="1" applyProtection="1">
      <alignment horizontal="left" vertical="top" wrapText="1"/>
      <protection locked="0"/>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2" fillId="0" borderId="1" xfId="0" applyFont="1" applyBorder="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2" fillId="0" borderId="3" xfId="0" applyFont="1" applyBorder="1" applyAlignment="1">
      <alignment horizontal="left" vertical="center" wrapText="1"/>
    </xf>
    <xf numFmtId="0" fontId="6" fillId="2" borderId="6" xfId="1" applyFill="1" applyBorder="1" applyAlignment="1" applyProtection="1">
      <alignment horizontal="left" vertical="center"/>
      <protection locked="0"/>
    </xf>
    <xf numFmtId="166" fontId="1" fillId="2" borderId="1" xfId="3" applyNumberFormat="1" applyFont="1" applyFill="1" applyBorder="1" applyAlignment="1" applyProtection="1">
      <alignment vertical="center"/>
      <protection locked="0"/>
    </xf>
    <xf numFmtId="49" fontId="18" fillId="2" borderId="1" xfId="0" applyNumberFormat="1" applyFont="1" applyFill="1" applyBorder="1" applyAlignment="1" applyProtection="1">
      <alignment horizontal="left" vertical="top" wrapText="1"/>
      <protection locked="0"/>
    </xf>
    <xf numFmtId="0" fontId="19" fillId="3" borderId="1" xfId="0" applyFont="1" applyFill="1" applyBorder="1" applyAlignment="1" applyProtection="1">
      <alignment horizontal="left" vertical="top" wrapText="1"/>
      <protection locked="0"/>
    </xf>
  </cellXfs>
  <cellStyles count="4">
    <cellStyle name="Comma" xfId="3" builtinId="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fmlaLink="'DataExport (hide)'!$F$8" lockText="1"/>
</file>

<file path=xl/ctrlProps/ctrlProp10.xml><?xml version="1.0" encoding="utf-8"?>
<formControlPr xmlns="http://schemas.microsoft.com/office/spreadsheetml/2009/9/main" objectType="CheckBox" fmlaLink="'DataExport (hide)'!$F$33" lockText="1"/>
</file>

<file path=xl/ctrlProps/ctrlProp11.xml><?xml version="1.0" encoding="utf-8"?>
<formControlPr xmlns="http://schemas.microsoft.com/office/spreadsheetml/2009/9/main" objectType="CheckBox" fmlaLink="'DataExport (hide)'!$F$34" lockText="1"/>
</file>

<file path=xl/ctrlProps/ctrlProp12.xml><?xml version="1.0" encoding="utf-8"?>
<formControlPr xmlns="http://schemas.microsoft.com/office/spreadsheetml/2009/9/main" objectType="CheckBox" fmlaLink="'DataExport (hide)'!$F$35" lockText="1"/>
</file>

<file path=xl/ctrlProps/ctrlProp13.xml><?xml version="1.0" encoding="utf-8"?>
<formControlPr xmlns="http://schemas.microsoft.com/office/spreadsheetml/2009/9/main" objectType="CheckBox" fmlaLink="'DataExport (hide)'!$F$36" lockText="1"/>
</file>

<file path=xl/ctrlProps/ctrlProp14.xml><?xml version="1.0" encoding="utf-8"?>
<formControlPr xmlns="http://schemas.microsoft.com/office/spreadsheetml/2009/9/main" objectType="CheckBox" fmlaLink="'DataExport (hide)'!$F$37" lockText="1"/>
</file>

<file path=xl/ctrlProps/ctrlProp15.xml><?xml version="1.0" encoding="utf-8"?>
<formControlPr xmlns="http://schemas.microsoft.com/office/spreadsheetml/2009/9/main" objectType="CheckBox" fmlaLink="'DataExport (hide)'!$F$42" lockText="1"/>
</file>

<file path=xl/ctrlProps/ctrlProp16.xml><?xml version="1.0" encoding="utf-8"?>
<formControlPr xmlns="http://schemas.microsoft.com/office/spreadsheetml/2009/9/main" objectType="CheckBox" fmlaLink="'DataExport (hide)'!$F$43" lockText="1"/>
</file>

<file path=xl/ctrlProps/ctrlProp17.xml><?xml version="1.0" encoding="utf-8"?>
<formControlPr xmlns="http://schemas.microsoft.com/office/spreadsheetml/2009/9/main" objectType="CheckBox" fmlaLink="'DataExport (hide)'!$F$44" lockText="1"/>
</file>

<file path=xl/ctrlProps/ctrlProp18.xml><?xml version="1.0" encoding="utf-8"?>
<formControlPr xmlns="http://schemas.microsoft.com/office/spreadsheetml/2009/9/main" objectType="CheckBox" fmlaLink="'DataExport (hide)'!$F$38" lockText="1"/>
</file>

<file path=xl/ctrlProps/ctrlProp19.xml><?xml version="1.0" encoding="utf-8"?>
<formControlPr xmlns="http://schemas.microsoft.com/office/spreadsheetml/2009/9/main" objectType="CheckBox" fmlaLink="'DataExport (hide)'!$F$39" lockText="1"/>
</file>

<file path=xl/ctrlProps/ctrlProp2.xml><?xml version="1.0" encoding="utf-8"?>
<formControlPr xmlns="http://schemas.microsoft.com/office/spreadsheetml/2009/9/main" objectType="CheckBox" checked="Checked" fmlaLink="'DataExport (hide)'!$F$11" lockText="1"/>
</file>

<file path=xl/ctrlProps/ctrlProp20.xml><?xml version="1.0" encoding="utf-8"?>
<formControlPr xmlns="http://schemas.microsoft.com/office/spreadsheetml/2009/9/main" objectType="CheckBox" fmlaLink="'DataExport (hide)'!$F$40" lockText="1"/>
</file>

<file path=xl/ctrlProps/ctrlProp21.xml><?xml version="1.0" encoding="utf-8"?>
<formControlPr xmlns="http://schemas.microsoft.com/office/spreadsheetml/2009/9/main" objectType="CheckBox" fmlaLink="'DataExport (hide)'!$F$41" lockText="1"/>
</file>

<file path=xl/ctrlProps/ctrlProp22.xml><?xml version="1.0" encoding="utf-8"?>
<formControlPr xmlns="http://schemas.microsoft.com/office/spreadsheetml/2009/9/main" objectType="CheckBox" fmlaLink="'DataExport (hide)'!$F$48" lockText="1"/>
</file>

<file path=xl/ctrlProps/ctrlProp23.xml><?xml version="1.0" encoding="utf-8"?>
<formControlPr xmlns="http://schemas.microsoft.com/office/spreadsheetml/2009/9/main" objectType="CheckBox" fmlaLink="'DataExport (hide)'!$F$49" lockText="1"/>
</file>

<file path=xl/ctrlProps/ctrlProp24.xml><?xml version="1.0" encoding="utf-8"?>
<formControlPr xmlns="http://schemas.microsoft.com/office/spreadsheetml/2009/9/main" objectType="CheckBox" fmlaLink="'DataExport (hide)'!$F$50" lockText="1"/>
</file>

<file path=xl/ctrlProps/ctrlProp25.xml><?xml version="1.0" encoding="utf-8"?>
<formControlPr xmlns="http://schemas.microsoft.com/office/spreadsheetml/2009/9/main" objectType="CheckBox" fmlaLink="'DataExport (hide)'!$F$51" lockText="1"/>
</file>

<file path=xl/ctrlProps/ctrlProp26.xml><?xml version="1.0" encoding="utf-8"?>
<formControlPr xmlns="http://schemas.microsoft.com/office/spreadsheetml/2009/9/main" objectType="CheckBox" fmlaLink="'DataExport (hide)'!$F$52" lockText="1"/>
</file>

<file path=xl/ctrlProps/ctrlProp27.xml><?xml version="1.0" encoding="utf-8"?>
<formControlPr xmlns="http://schemas.microsoft.com/office/spreadsheetml/2009/9/main" objectType="CheckBox" checked="Checked" fmlaLink="'DataExport (hide)'!$F$58" lockText="1"/>
</file>

<file path=xl/ctrlProps/ctrlProp28.xml><?xml version="1.0" encoding="utf-8"?>
<formControlPr xmlns="http://schemas.microsoft.com/office/spreadsheetml/2009/9/main" objectType="CheckBox" fmlaLink="'DataExport (hide)'!$F$59" lockText="1"/>
</file>

<file path=xl/ctrlProps/ctrlProp29.xml><?xml version="1.0" encoding="utf-8"?>
<formControlPr xmlns="http://schemas.microsoft.com/office/spreadsheetml/2009/9/main" objectType="CheckBox" fmlaLink="'DataExport (hide)'!$F$60" lockText="1"/>
</file>

<file path=xl/ctrlProps/ctrlProp3.xml><?xml version="1.0" encoding="utf-8"?>
<formControlPr xmlns="http://schemas.microsoft.com/office/spreadsheetml/2009/9/main" objectType="CheckBox" checked="Checked" fmlaLink="'DataExport (hide)'!$F$14" lockText="1"/>
</file>

<file path=xl/ctrlProps/ctrlProp30.xml><?xml version="1.0" encoding="utf-8"?>
<formControlPr xmlns="http://schemas.microsoft.com/office/spreadsheetml/2009/9/main" objectType="CheckBox" checked="Checked" fmlaLink="'DataExport (hide)'!$F$61" lockText="1"/>
</file>

<file path=xl/ctrlProps/ctrlProp31.xml><?xml version="1.0" encoding="utf-8"?>
<formControlPr xmlns="http://schemas.microsoft.com/office/spreadsheetml/2009/9/main" objectType="CheckBox" fmlaLink="'DataExport (hide)'!$F$65" lockText="1"/>
</file>

<file path=xl/ctrlProps/ctrlProp32.xml><?xml version="1.0" encoding="utf-8"?>
<formControlPr xmlns="http://schemas.microsoft.com/office/spreadsheetml/2009/9/main" objectType="CheckBox" fmlaLink="'DataExport (hide)'!$F$66" lockText="1"/>
</file>

<file path=xl/ctrlProps/ctrlProp33.xml><?xml version="1.0" encoding="utf-8"?>
<formControlPr xmlns="http://schemas.microsoft.com/office/spreadsheetml/2009/9/main" objectType="CheckBox" fmlaLink="'DataExport (hide)'!$F$67" lockText="1"/>
</file>

<file path=xl/ctrlProps/ctrlProp34.xml><?xml version="1.0" encoding="utf-8"?>
<formControlPr xmlns="http://schemas.microsoft.com/office/spreadsheetml/2009/9/main" objectType="CheckBox" fmlaLink="'DataExport (hide)'!$F$71" lockText="1"/>
</file>

<file path=xl/ctrlProps/ctrlProp35.xml><?xml version="1.0" encoding="utf-8"?>
<formControlPr xmlns="http://schemas.microsoft.com/office/spreadsheetml/2009/9/main" objectType="CheckBox" fmlaLink="'DataExport (hide)'!$F$72" lockText="1"/>
</file>

<file path=xl/ctrlProps/ctrlProp36.xml><?xml version="1.0" encoding="utf-8"?>
<formControlPr xmlns="http://schemas.microsoft.com/office/spreadsheetml/2009/9/main" objectType="CheckBox" fmlaLink="'DataExport (hide)'!$F$53" lockText="1"/>
</file>

<file path=xl/ctrlProps/ctrlProp37.xml><?xml version="1.0" encoding="utf-8"?>
<formControlPr xmlns="http://schemas.microsoft.com/office/spreadsheetml/2009/9/main" objectType="CheckBox" fmlaLink="'DataExport (hide)'!$F$54" lockText="1"/>
</file>

<file path=xl/ctrlProps/ctrlProp38.xml><?xml version="1.0" encoding="utf-8"?>
<formControlPr xmlns="http://schemas.microsoft.com/office/spreadsheetml/2009/9/main" objectType="CheckBox" fmlaLink="'DataExport (hide)'!$F$55" lockText="1"/>
</file>

<file path=xl/ctrlProps/ctrlProp39.xml><?xml version="1.0" encoding="utf-8"?>
<formControlPr xmlns="http://schemas.microsoft.com/office/spreadsheetml/2009/9/main" objectType="CheckBox" fmlaLink="'DataExport (hide)'!$F$56" lockText="1"/>
</file>

<file path=xl/ctrlProps/ctrlProp4.xml><?xml version="1.0" encoding="utf-8"?>
<formControlPr xmlns="http://schemas.microsoft.com/office/spreadsheetml/2009/9/main" objectType="CheckBox" checked="Checked" fmlaLink="'DataExport (hide)'!$F$17" lockText="1"/>
</file>

<file path=xl/ctrlProps/ctrlProp40.xml><?xml version="1.0" encoding="utf-8"?>
<formControlPr xmlns="http://schemas.microsoft.com/office/spreadsheetml/2009/9/main" objectType="CheckBox" fmlaLink="'DataExport (hide)'!$F$62" lockText="1"/>
</file>

<file path=xl/ctrlProps/ctrlProp41.xml><?xml version="1.0" encoding="utf-8"?>
<formControlPr xmlns="http://schemas.microsoft.com/office/spreadsheetml/2009/9/main" objectType="CheckBox" checked="Checked" fmlaLink="'DataExport (hide)'!$F$63" lockText="1"/>
</file>

<file path=xl/ctrlProps/ctrlProp42.xml><?xml version="1.0" encoding="utf-8"?>
<formControlPr xmlns="http://schemas.microsoft.com/office/spreadsheetml/2009/9/main" objectType="CheckBox" fmlaLink="'DataExport (hide)'!$F$68" lockText="1"/>
</file>

<file path=xl/ctrlProps/ctrlProp43.xml><?xml version="1.0" encoding="utf-8"?>
<formControlPr xmlns="http://schemas.microsoft.com/office/spreadsheetml/2009/9/main" objectType="CheckBox" fmlaLink="'DataExport (hide)'!$F$69" lockText="1"/>
</file>

<file path=xl/ctrlProps/ctrlProp44.xml><?xml version="1.0" encoding="utf-8"?>
<formControlPr xmlns="http://schemas.microsoft.com/office/spreadsheetml/2009/9/main" objectType="CheckBox" fmlaLink="'DataExport (hide)'!$F$74" lockText="1"/>
</file>

<file path=xl/ctrlProps/ctrlProp45.xml><?xml version="1.0" encoding="utf-8"?>
<formControlPr xmlns="http://schemas.microsoft.com/office/spreadsheetml/2009/9/main" objectType="CheckBox" fmlaLink="'DataExport (hide)'!$F$79" lockText="1"/>
</file>

<file path=xl/ctrlProps/ctrlProp46.xml><?xml version="1.0" encoding="utf-8"?>
<formControlPr xmlns="http://schemas.microsoft.com/office/spreadsheetml/2009/9/main" objectType="CheckBox" fmlaLink="'DataExport (hide)'!$F$80" lockText="1"/>
</file>

<file path=xl/ctrlProps/ctrlProp47.xml><?xml version="1.0" encoding="utf-8"?>
<formControlPr xmlns="http://schemas.microsoft.com/office/spreadsheetml/2009/9/main" objectType="CheckBox" fmlaLink="'DataExport (hide)'!$F$82" lockText="1"/>
</file>

<file path=xl/ctrlProps/ctrlProp48.xml><?xml version="1.0" encoding="utf-8"?>
<formControlPr xmlns="http://schemas.microsoft.com/office/spreadsheetml/2009/9/main" objectType="CheckBox" fmlaLink="'DataExport (hide)'!$F$83" lockText="1"/>
</file>

<file path=xl/ctrlProps/ctrlProp49.xml><?xml version="1.0" encoding="utf-8"?>
<formControlPr xmlns="http://schemas.microsoft.com/office/spreadsheetml/2009/9/main" objectType="CheckBox" fmlaLink="'DataExport (hide)'!$F$84" lockText="1"/>
</file>

<file path=xl/ctrlProps/ctrlProp5.xml><?xml version="1.0" encoding="utf-8"?>
<formControlPr xmlns="http://schemas.microsoft.com/office/spreadsheetml/2009/9/main" objectType="CheckBox" checked="Checked" fmlaLink="'DataExport (hide)'!$F$20" lockText="1"/>
</file>

<file path=xl/ctrlProps/ctrlProp50.xml><?xml version="1.0" encoding="utf-8"?>
<formControlPr xmlns="http://schemas.microsoft.com/office/spreadsheetml/2009/9/main" objectType="CheckBox" fmlaLink="'DataExport (hide)'!$F$85" lockText="1"/>
</file>

<file path=xl/ctrlProps/ctrlProp51.xml><?xml version="1.0" encoding="utf-8"?>
<formControlPr xmlns="http://schemas.microsoft.com/office/spreadsheetml/2009/9/main" objectType="CheckBox" fmlaLink="'DataExport (hide)'!$F$86" lockText="1"/>
</file>

<file path=xl/ctrlProps/ctrlProp52.xml><?xml version="1.0" encoding="utf-8"?>
<formControlPr xmlns="http://schemas.microsoft.com/office/spreadsheetml/2009/9/main" objectType="CheckBox" checked="Checked" fmlaLink="'DataExport (hide)'!$F$88" lockText="1"/>
</file>

<file path=xl/ctrlProps/ctrlProp53.xml><?xml version="1.0" encoding="utf-8"?>
<formControlPr xmlns="http://schemas.microsoft.com/office/spreadsheetml/2009/9/main" objectType="CheckBox" checked="Checked" fmlaLink="'DataExport (hide)'!$F$97" lockText="1"/>
</file>

<file path=xl/ctrlProps/ctrlProp54.xml><?xml version="1.0" encoding="utf-8"?>
<formControlPr xmlns="http://schemas.microsoft.com/office/spreadsheetml/2009/9/main" objectType="CheckBox" checked="Checked" fmlaLink="'DataExport (hide)'!$F$98" lockText="1"/>
</file>

<file path=xl/ctrlProps/ctrlProp55.xml><?xml version="1.0" encoding="utf-8"?>
<formControlPr xmlns="http://schemas.microsoft.com/office/spreadsheetml/2009/9/main" objectType="CheckBox" checked="Checked" fmlaLink="'DataExport (hide)'!$F$99" lockText="1"/>
</file>

<file path=xl/ctrlProps/ctrlProp56.xml><?xml version="1.0" encoding="utf-8"?>
<formControlPr xmlns="http://schemas.microsoft.com/office/spreadsheetml/2009/9/main" objectType="CheckBox" fmlaLink="'DataExport (hide)'!$F$75" lockText="1"/>
</file>

<file path=xl/ctrlProps/ctrlProp57.xml><?xml version="1.0" encoding="utf-8"?>
<formControlPr xmlns="http://schemas.microsoft.com/office/spreadsheetml/2009/9/main" objectType="CheckBox" fmlaLink="'DataExport (hide)'!$F$76" lockText="1"/>
</file>

<file path=xl/ctrlProps/ctrlProp58.xml><?xml version="1.0" encoding="utf-8"?>
<formControlPr xmlns="http://schemas.microsoft.com/office/spreadsheetml/2009/9/main" objectType="CheckBox" fmlaLink="'DataExport (hide)'!$F$77" lockText="1"/>
</file>

<file path=xl/ctrlProps/ctrlProp59.xml><?xml version="1.0" encoding="utf-8"?>
<formControlPr xmlns="http://schemas.microsoft.com/office/spreadsheetml/2009/9/main" objectType="CheckBox" fmlaLink="'DataExport (hide)'!$F$78" lockText="1"/>
</file>

<file path=xl/ctrlProps/ctrlProp6.xml><?xml version="1.0" encoding="utf-8"?>
<formControlPr xmlns="http://schemas.microsoft.com/office/spreadsheetml/2009/9/main" objectType="CheckBox" checked="Checked" fmlaLink="'DataExport (hide)'!$F$23" lockText="1"/>
</file>

<file path=xl/ctrlProps/ctrlProp60.xml><?xml version="1.0" encoding="utf-8"?>
<formControlPr xmlns="http://schemas.microsoft.com/office/spreadsheetml/2009/9/main" objectType="CheckBox" checked="Checked" fmlaLink="'DataExport (hide)'!$F$89" lockText="1"/>
</file>

<file path=xl/ctrlProps/ctrlProp61.xml><?xml version="1.0" encoding="utf-8"?>
<formControlPr xmlns="http://schemas.microsoft.com/office/spreadsheetml/2009/9/main" objectType="CheckBox" fmlaLink="'DataExport (hide)'!$F$94" lockText="1"/>
</file>

<file path=xl/ctrlProps/ctrlProp62.xml><?xml version="1.0" encoding="utf-8"?>
<formControlPr xmlns="http://schemas.microsoft.com/office/spreadsheetml/2009/9/main" objectType="CheckBox" fmlaLink="'DataExport (hide)'!$F$95" lockText="1"/>
</file>

<file path=xl/ctrlProps/ctrlProp63.xml><?xml version="1.0" encoding="utf-8"?>
<formControlPr xmlns="http://schemas.microsoft.com/office/spreadsheetml/2009/9/main" objectType="CheckBox" fmlaLink="'DataExport (hide)'!$F$90" lockText="1"/>
</file>

<file path=xl/ctrlProps/ctrlProp64.xml><?xml version="1.0" encoding="utf-8"?>
<formControlPr xmlns="http://schemas.microsoft.com/office/spreadsheetml/2009/9/main" objectType="CheckBox" fmlaLink="'DataExport (hide)'!$F$91" lockText="1"/>
</file>

<file path=xl/ctrlProps/ctrlProp65.xml><?xml version="1.0" encoding="utf-8"?>
<formControlPr xmlns="http://schemas.microsoft.com/office/spreadsheetml/2009/9/main" objectType="CheckBox" fmlaLink="'DataExport (hide)'!$F$92" lockText="1"/>
</file>

<file path=xl/ctrlProps/ctrlProp66.xml><?xml version="1.0" encoding="utf-8"?>
<formControlPr xmlns="http://schemas.microsoft.com/office/spreadsheetml/2009/9/main" objectType="CheckBox" fmlaLink="'DataExport (hide)'!$F$93" lockText="1"/>
</file>

<file path=xl/ctrlProps/ctrlProp67.xml><?xml version="1.0" encoding="utf-8"?>
<formControlPr xmlns="http://schemas.microsoft.com/office/spreadsheetml/2009/9/main" objectType="CheckBox" fmlaLink="'DataExport (hide)'!$F$96" lockText="1"/>
</file>

<file path=xl/ctrlProps/ctrlProp68.xml><?xml version="1.0" encoding="utf-8"?>
<formControlPr xmlns="http://schemas.microsoft.com/office/spreadsheetml/2009/9/main" objectType="CheckBox" checked="Checked" fmlaLink="'DataExport (hide)'!$F$125" lockText="1"/>
</file>

<file path=xl/ctrlProps/ctrlProp69.xml><?xml version="1.0" encoding="utf-8"?>
<formControlPr xmlns="http://schemas.microsoft.com/office/spreadsheetml/2009/9/main" objectType="CheckBox" fmlaLink="'DataExport (hide)'!$F$126" lockText="1"/>
</file>

<file path=xl/ctrlProps/ctrlProp7.xml><?xml version="1.0" encoding="utf-8"?>
<formControlPr xmlns="http://schemas.microsoft.com/office/spreadsheetml/2009/9/main" objectType="CheckBox" fmlaLink="'DataExport (hide)'!$F$26" lockText="1"/>
</file>

<file path=xl/ctrlProps/ctrlProp70.xml><?xml version="1.0" encoding="utf-8"?>
<formControlPr xmlns="http://schemas.microsoft.com/office/spreadsheetml/2009/9/main" objectType="CheckBox" fmlaLink="'DataExport (hide)'!$F$127" lockText="1"/>
</file>

<file path=xl/ctrlProps/ctrlProp71.xml><?xml version="1.0" encoding="utf-8"?>
<formControlPr xmlns="http://schemas.microsoft.com/office/spreadsheetml/2009/9/main" objectType="CheckBox" checked="Checked" fmlaLink="'DataExport (hide)'!$F$128" lockText="1"/>
</file>

<file path=xl/ctrlProps/ctrlProp72.xml><?xml version="1.0" encoding="utf-8"?>
<formControlPr xmlns="http://schemas.microsoft.com/office/spreadsheetml/2009/9/main" objectType="CheckBox" checked="Checked" fmlaLink="'DataExport (hide)'!$F$129" lockText="1"/>
</file>

<file path=xl/ctrlProps/ctrlProp73.xml><?xml version="1.0" encoding="utf-8"?>
<formControlPr xmlns="http://schemas.microsoft.com/office/spreadsheetml/2009/9/main" objectType="CheckBox" fmlaLink="'DataExport (hide)'!$F$130" lockText="1"/>
</file>

<file path=xl/ctrlProps/ctrlProp74.xml><?xml version="1.0" encoding="utf-8"?>
<formControlPr xmlns="http://schemas.microsoft.com/office/spreadsheetml/2009/9/main" objectType="CheckBox" fmlaLink="'DataExport (hide)'!$F$131" lockText="1"/>
</file>

<file path=xl/ctrlProps/ctrlProp75.xml><?xml version="1.0" encoding="utf-8"?>
<formControlPr xmlns="http://schemas.microsoft.com/office/spreadsheetml/2009/9/main" objectType="CheckBox" fmlaLink="'DataExport (hide)'!$F$132" lockText="1"/>
</file>

<file path=xl/ctrlProps/ctrlProp76.xml><?xml version="1.0" encoding="utf-8"?>
<formControlPr xmlns="http://schemas.microsoft.com/office/spreadsheetml/2009/9/main" objectType="CheckBox" fmlaLink="'DataExport (hide)'!$F$133" lockText="1"/>
</file>

<file path=xl/ctrlProps/ctrlProp77.xml><?xml version="1.0" encoding="utf-8"?>
<formControlPr xmlns="http://schemas.microsoft.com/office/spreadsheetml/2009/9/main" objectType="CheckBox" checked="Checked" fmlaLink="'DataExport (hide)'!$F$134" lockText="1"/>
</file>

<file path=xl/ctrlProps/ctrlProp78.xml><?xml version="1.0" encoding="utf-8"?>
<formControlPr xmlns="http://schemas.microsoft.com/office/spreadsheetml/2009/9/main" objectType="CheckBox" fmlaLink="'DataExport (hide)'!$F$135" lockText="1"/>
</file>

<file path=xl/ctrlProps/ctrlProp79.xml><?xml version="1.0" encoding="utf-8"?>
<formControlPr xmlns="http://schemas.microsoft.com/office/spreadsheetml/2009/9/main" objectType="CheckBox" checked="Checked" fmlaLink="'DataExport (hide)'!$F$136" lockText="1"/>
</file>

<file path=xl/ctrlProps/ctrlProp8.xml><?xml version="1.0" encoding="utf-8"?>
<formControlPr xmlns="http://schemas.microsoft.com/office/spreadsheetml/2009/9/main" objectType="CheckBox" checked="Checked" fmlaLink="'DataExport (hide)'!$F$31" lockText="1"/>
</file>

<file path=xl/ctrlProps/ctrlProp80.xml><?xml version="1.0" encoding="utf-8"?>
<formControlPr xmlns="http://schemas.microsoft.com/office/spreadsheetml/2009/9/main" objectType="CheckBox" fmlaLink="'DataExport (hide)'!$F$137" lockText="1"/>
</file>

<file path=xl/ctrlProps/ctrlProp81.xml><?xml version="1.0" encoding="utf-8"?>
<formControlPr xmlns="http://schemas.microsoft.com/office/spreadsheetml/2009/9/main" objectType="CheckBox" fmlaLink="'DataExport (hide)'!$F$138" lockText="1"/>
</file>

<file path=xl/ctrlProps/ctrlProp82.xml><?xml version="1.0" encoding="utf-8"?>
<formControlPr xmlns="http://schemas.microsoft.com/office/spreadsheetml/2009/9/main" objectType="CheckBox" checked="Checked" fmlaLink="'DataExport (hide)'!$F$139" lockText="1"/>
</file>

<file path=xl/ctrlProps/ctrlProp83.xml><?xml version="1.0" encoding="utf-8"?>
<formControlPr xmlns="http://schemas.microsoft.com/office/spreadsheetml/2009/9/main" objectType="CheckBox" checked="Checked" fmlaLink="'DataExport (hide)'!$F$140" lockText="1"/>
</file>

<file path=xl/ctrlProps/ctrlProp84.xml><?xml version="1.0" encoding="utf-8"?>
<formControlPr xmlns="http://schemas.microsoft.com/office/spreadsheetml/2009/9/main" objectType="CheckBox" fmlaLink="'DataExport (hide)'!$F$141" lockText="1"/>
</file>

<file path=xl/ctrlProps/ctrlProp85.xml><?xml version="1.0" encoding="utf-8"?>
<formControlPr xmlns="http://schemas.microsoft.com/office/spreadsheetml/2009/9/main" objectType="CheckBox" fmlaLink="'DataExport (hide)'!$F$142" lockText="1"/>
</file>

<file path=xl/ctrlProps/ctrlProp86.xml><?xml version="1.0" encoding="utf-8"?>
<formControlPr xmlns="http://schemas.microsoft.com/office/spreadsheetml/2009/9/main" objectType="CheckBox" fmlaLink="'DataExport (hide)'!$F$143" lockText="1"/>
</file>

<file path=xl/ctrlProps/ctrlProp87.xml><?xml version="1.0" encoding="utf-8"?>
<formControlPr xmlns="http://schemas.microsoft.com/office/spreadsheetml/2009/9/main" objectType="CheckBox" checked="Checked" fmlaLink="'DataExport (hide)'!$F$144" lockText="1"/>
</file>

<file path=xl/ctrlProps/ctrlProp88.xml><?xml version="1.0" encoding="utf-8"?>
<formControlPr xmlns="http://schemas.microsoft.com/office/spreadsheetml/2009/9/main" objectType="CheckBox" fmlaLink="'DataExport (hide)'!$F$145" lockText="1"/>
</file>

<file path=xl/ctrlProps/ctrlProp89.xml><?xml version="1.0" encoding="utf-8"?>
<formControlPr xmlns="http://schemas.microsoft.com/office/spreadsheetml/2009/9/main" objectType="CheckBox" fmlaLink="'DataExport (hide)'!$F$146" lockText="1"/>
</file>

<file path=xl/ctrlProps/ctrlProp9.xml><?xml version="1.0" encoding="utf-8"?>
<formControlPr xmlns="http://schemas.microsoft.com/office/spreadsheetml/2009/9/main" objectType="CheckBox" fmlaLink="'DataExport (hide)'!$F$32" lockText="1"/>
</file>

<file path=xl/ctrlProps/ctrlProp90.xml><?xml version="1.0" encoding="utf-8"?>
<formControlPr xmlns="http://schemas.microsoft.com/office/spreadsheetml/2009/9/main" objectType="CheckBox" fmlaLink="'DataExport (hide)'!$F$147" lockText="1"/>
</file>

<file path=xl/ctrlProps/ctrlProp91.xml><?xml version="1.0" encoding="utf-8"?>
<formControlPr xmlns="http://schemas.microsoft.com/office/spreadsheetml/2009/9/main" objectType="CheckBox" fmlaLink="'DataExport (hide)'!$F$148" lockText="1"/>
</file>

<file path=xl/ctrlProps/ctrlProp92.xml><?xml version="1.0" encoding="utf-8"?>
<formControlPr xmlns="http://schemas.microsoft.com/office/spreadsheetml/2009/9/main" objectType="CheckBox" fmlaLink="'DataExport (hide)'!$F$149" lockText="1"/>
</file>

<file path=xl/ctrlProps/ctrlProp93.xml><?xml version="1.0" encoding="utf-8"?>
<formControlPr xmlns="http://schemas.microsoft.com/office/spreadsheetml/2009/9/main" objectType="CheckBox" fmlaLink="'DataExport (hide)'!$F$150"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704850</xdr:colOff>
      <xdr:row>0</xdr:row>
      <xdr:rowOff>0</xdr:rowOff>
    </xdr:from>
    <xdr:to>
      <xdr:col>8</xdr:col>
      <xdr:colOff>46386</xdr:colOff>
      <xdr:row>0</xdr:row>
      <xdr:rowOff>1005840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7825" y="0"/>
          <a:ext cx="827436"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114300</xdr:colOff>
          <xdr:row>12</xdr:row>
          <xdr:rowOff>133350</xdr:rowOff>
        </xdr:from>
        <xdr:to>
          <xdr:col>2</xdr:col>
          <xdr:colOff>438150</xdr:colOff>
          <xdr:row>14</xdr:row>
          <xdr:rowOff>66675</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114300</xdr:colOff>
          <xdr:row>13</xdr:row>
          <xdr:rowOff>190500</xdr:rowOff>
        </xdr:from>
        <xdr:to>
          <xdr:col>2</xdr:col>
          <xdr:colOff>419100</xdr:colOff>
          <xdr:row>15</xdr:row>
          <xdr:rowOff>57150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114300</xdr:colOff>
          <xdr:row>14</xdr:row>
          <xdr:rowOff>190500</xdr:rowOff>
        </xdr:from>
        <xdr:to>
          <xdr:col>2</xdr:col>
          <xdr:colOff>419100</xdr:colOff>
          <xdr:row>16</xdr:row>
          <xdr:rowOff>57150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1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114300</xdr:colOff>
          <xdr:row>15</xdr:row>
          <xdr:rowOff>190500</xdr:rowOff>
        </xdr:from>
        <xdr:to>
          <xdr:col>2</xdr:col>
          <xdr:colOff>419100</xdr:colOff>
          <xdr:row>17</xdr:row>
          <xdr:rowOff>57150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114300</xdr:colOff>
          <xdr:row>16</xdr:row>
          <xdr:rowOff>200025</xdr:rowOff>
        </xdr:from>
        <xdr:to>
          <xdr:col>2</xdr:col>
          <xdr:colOff>419100</xdr:colOff>
          <xdr:row>18</xdr:row>
          <xdr:rowOff>66675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114300</xdr:colOff>
          <xdr:row>17</xdr:row>
          <xdr:rowOff>190500</xdr:rowOff>
        </xdr:from>
        <xdr:to>
          <xdr:col>2</xdr:col>
          <xdr:colOff>419100</xdr:colOff>
          <xdr:row>19</xdr:row>
          <xdr:rowOff>57150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114300</xdr:colOff>
          <xdr:row>18</xdr:row>
          <xdr:rowOff>190500</xdr:rowOff>
        </xdr:from>
        <xdr:to>
          <xdr:col>2</xdr:col>
          <xdr:colOff>419100</xdr:colOff>
          <xdr:row>20</xdr:row>
          <xdr:rowOff>57150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100-00000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26</xdr:row>
          <xdr:rowOff>57150</xdr:rowOff>
        </xdr:from>
        <xdr:to>
          <xdr:col>2</xdr:col>
          <xdr:colOff>409575</xdr:colOff>
          <xdr:row>28</xdr:row>
          <xdr:rowOff>38100</xdr:rowOff>
        </xdr:to>
        <xdr:sp macro="" textlink="">
          <xdr:nvSpPr>
            <xdr:cNvPr id="22538" name="Check Box 10" hidden="1">
              <a:extLst>
                <a:ext uri="{63B3BB69-23CF-44E3-9099-C40C66FF867C}">
                  <a14:compatExt spid="_x0000_s22538"/>
                </a:ext>
                <a:ext uri="{FF2B5EF4-FFF2-40B4-BE49-F238E27FC236}">
                  <a16:creationId xmlns:a16="http://schemas.microsoft.com/office/drawing/2014/main" id="{00000000-0008-0000-0100-00000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27</xdr:row>
          <xdr:rowOff>171450</xdr:rowOff>
        </xdr:from>
        <xdr:to>
          <xdr:col>2</xdr:col>
          <xdr:colOff>409575</xdr:colOff>
          <xdr:row>29</xdr:row>
          <xdr:rowOff>38100</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100-00000B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28</xdr:row>
          <xdr:rowOff>171450</xdr:rowOff>
        </xdr:from>
        <xdr:to>
          <xdr:col>2</xdr:col>
          <xdr:colOff>409575</xdr:colOff>
          <xdr:row>30</xdr:row>
          <xdr:rowOff>38100</xdr:rowOff>
        </xdr:to>
        <xdr:sp macro="" textlink="">
          <xdr:nvSpPr>
            <xdr:cNvPr id="22540" name="Check Box 12" hidden="1">
              <a:extLst>
                <a:ext uri="{63B3BB69-23CF-44E3-9099-C40C66FF867C}">
                  <a14:compatExt spid="_x0000_s22540"/>
                </a:ext>
                <a:ext uri="{FF2B5EF4-FFF2-40B4-BE49-F238E27FC236}">
                  <a16:creationId xmlns:a16="http://schemas.microsoft.com/office/drawing/2014/main" id="{00000000-0008-0000-0100-00000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29</xdr:row>
          <xdr:rowOff>171450</xdr:rowOff>
        </xdr:from>
        <xdr:to>
          <xdr:col>2</xdr:col>
          <xdr:colOff>409575</xdr:colOff>
          <xdr:row>31</xdr:row>
          <xdr:rowOff>38100</xdr:rowOff>
        </xdr:to>
        <xdr:sp macro="" textlink="">
          <xdr:nvSpPr>
            <xdr:cNvPr id="22541" name="Check Box 13" hidden="1">
              <a:extLst>
                <a:ext uri="{63B3BB69-23CF-44E3-9099-C40C66FF867C}">
                  <a14:compatExt spid="_x0000_s22541"/>
                </a:ext>
                <a:ext uri="{FF2B5EF4-FFF2-40B4-BE49-F238E27FC236}">
                  <a16:creationId xmlns:a16="http://schemas.microsoft.com/office/drawing/2014/main" id="{00000000-0008-0000-0100-00000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30</xdr:row>
          <xdr:rowOff>180975</xdr:rowOff>
        </xdr:from>
        <xdr:to>
          <xdr:col>2</xdr:col>
          <xdr:colOff>409575</xdr:colOff>
          <xdr:row>32</xdr:row>
          <xdr:rowOff>47625</xdr:rowOff>
        </xdr:to>
        <xdr:sp macro="" textlink="">
          <xdr:nvSpPr>
            <xdr:cNvPr id="22542" name="Check Box 14" hidden="1">
              <a:extLst>
                <a:ext uri="{63B3BB69-23CF-44E3-9099-C40C66FF867C}">
                  <a14:compatExt spid="_x0000_s22542"/>
                </a:ext>
                <a:ext uri="{FF2B5EF4-FFF2-40B4-BE49-F238E27FC236}">
                  <a16:creationId xmlns:a16="http://schemas.microsoft.com/office/drawing/2014/main" id="{00000000-0008-0000-0100-00000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31</xdr:row>
          <xdr:rowOff>171450</xdr:rowOff>
        </xdr:from>
        <xdr:to>
          <xdr:col>2</xdr:col>
          <xdr:colOff>409575</xdr:colOff>
          <xdr:row>33</xdr:row>
          <xdr:rowOff>38100</xdr:rowOff>
        </xdr:to>
        <xdr:sp macro="" textlink="">
          <xdr:nvSpPr>
            <xdr:cNvPr id="22543" name="Check Box 15" hidden="1">
              <a:extLst>
                <a:ext uri="{63B3BB69-23CF-44E3-9099-C40C66FF867C}">
                  <a14:compatExt spid="_x0000_s22543"/>
                </a:ext>
                <a:ext uri="{FF2B5EF4-FFF2-40B4-BE49-F238E27FC236}">
                  <a16:creationId xmlns:a16="http://schemas.microsoft.com/office/drawing/2014/main" id="{00000000-0008-0000-0100-00000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32</xdr:row>
          <xdr:rowOff>171450</xdr:rowOff>
        </xdr:from>
        <xdr:to>
          <xdr:col>2</xdr:col>
          <xdr:colOff>409575</xdr:colOff>
          <xdr:row>34</xdr:row>
          <xdr:rowOff>38100</xdr:rowOff>
        </xdr:to>
        <xdr:sp macro="" textlink="">
          <xdr:nvSpPr>
            <xdr:cNvPr id="22544" name="Check Box 16" hidden="1">
              <a:extLst>
                <a:ext uri="{63B3BB69-23CF-44E3-9099-C40C66FF867C}">
                  <a14:compatExt spid="_x0000_s22544"/>
                </a:ext>
                <a:ext uri="{FF2B5EF4-FFF2-40B4-BE49-F238E27FC236}">
                  <a16:creationId xmlns:a16="http://schemas.microsoft.com/office/drawing/2014/main" id="{00000000-0008-0000-0100-00001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26</xdr:row>
          <xdr:rowOff>57150</xdr:rowOff>
        </xdr:from>
        <xdr:to>
          <xdr:col>6</xdr:col>
          <xdr:colOff>342900</xdr:colOff>
          <xdr:row>28</xdr:row>
          <xdr:rowOff>38100</xdr:rowOff>
        </xdr:to>
        <xdr:sp macro="" textlink="">
          <xdr:nvSpPr>
            <xdr:cNvPr id="22545" name="Check Box 17" hidden="1">
              <a:extLst>
                <a:ext uri="{63B3BB69-23CF-44E3-9099-C40C66FF867C}">
                  <a14:compatExt spid="_x0000_s22545"/>
                </a:ext>
                <a:ext uri="{FF2B5EF4-FFF2-40B4-BE49-F238E27FC236}">
                  <a16:creationId xmlns:a16="http://schemas.microsoft.com/office/drawing/2014/main" id="{00000000-0008-0000-0100-00001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27</xdr:row>
          <xdr:rowOff>161925</xdr:rowOff>
        </xdr:from>
        <xdr:to>
          <xdr:col>6</xdr:col>
          <xdr:colOff>342900</xdr:colOff>
          <xdr:row>29</xdr:row>
          <xdr:rowOff>28575</xdr:rowOff>
        </xdr:to>
        <xdr:sp macro="" textlink="">
          <xdr:nvSpPr>
            <xdr:cNvPr id="22546" name="Check Box 18" hidden="1">
              <a:extLst>
                <a:ext uri="{63B3BB69-23CF-44E3-9099-C40C66FF867C}">
                  <a14:compatExt spid="_x0000_s22546"/>
                </a:ext>
                <a:ext uri="{FF2B5EF4-FFF2-40B4-BE49-F238E27FC236}">
                  <a16:creationId xmlns:a16="http://schemas.microsoft.com/office/drawing/2014/main" id="{00000000-0008-0000-0100-00001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28</xdr:row>
          <xdr:rowOff>161925</xdr:rowOff>
        </xdr:from>
        <xdr:to>
          <xdr:col>6</xdr:col>
          <xdr:colOff>342900</xdr:colOff>
          <xdr:row>30</xdr:row>
          <xdr:rowOff>28575</xdr:rowOff>
        </xdr:to>
        <xdr:sp macro="" textlink="">
          <xdr:nvSpPr>
            <xdr:cNvPr id="22547" name="Check Box 19" hidden="1">
              <a:extLst>
                <a:ext uri="{63B3BB69-23CF-44E3-9099-C40C66FF867C}">
                  <a14:compatExt spid="_x0000_s22547"/>
                </a:ext>
                <a:ext uri="{FF2B5EF4-FFF2-40B4-BE49-F238E27FC236}">
                  <a16:creationId xmlns:a16="http://schemas.microsoft.com/office/drawing/2014/main" id="{00000000-0008-0000-0100-00001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33</xdr:row>
          <xdr:rowOff>161925</xdr:rowOff>
        </xdr:from>
        <xdr:to>
          <xdr:col>2</xdr:col>
          <xdr:colOff>409575</xdr:colOff>
          <xdr:row>35</xdr:row>
          <xdr:rowOff>28575</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34</xdr:row>
          <xdr:rowOff>171450</xdr:rowOff>
        </xdr:from>
        <xdr:to>
          <xdr:col>2</xdr:col>
          <xdr:colOff>409575</xdr:colOff>
          <xdr:row>36</xdr:row>
          <xdr:rowOff>38100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35</xdr:row>
          <xdr:rowOff>161925</xdr:rowOff>
        </xdr:from>
        <xdr:to>
          <xdr:col>2</xdr:col>
          <xdr:colOff>409575</xdr:colOff>
          <xdr:row>37</xdr:row>
          <xdr:rowOff>28575</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104775</xdr:colOff>
          <xdr:row>36</xdr:row>
          <xdr:rowOff>161925</xdr:rowOff>
        </xdr:from>
        <xdr:to>
          <xdr:col>2</xdr:col>
          <xdr:colOff>409575</xdr:colOff>
          <xdr:row>38</xdr:row>
          <xdr:rowOff>28575</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7</xdr:row>
          <xdr:rowOff>133350</xdr:rowOff>
        </xdr:from>
        <xdr:to>
          <xdr:col>2</xdr:col>
          <xdr:colOff>361950</xdr:colOff>
          <xdr:row>9</xdr:row>
          <xdr:rowOff>47625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2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xdr:row>
          <xdr:rowOff>142875</xdr:rowOff>
        </xdr:from>
        <xdr:to>
          <xdr:col>2</xdr:col>
          <xdr:colOff>361950</xdr:colOff>
          <xdr:row>10</xdr:row>
          <xdr:rowOff>66675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2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xdr:row>
          <xdr:rowOff>142875</xdr:rowOff>
        </xdr:from>
        <xdr:to>
          <xdr:col>2</xdr:col>
          <xdr:colOff>361950</xdr:colOff>
          <xdr:row>11</xdr:row>
          <xdr:rowOff>66675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2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xdr:row>
          <xdr:rowOff>142875</xdr:rowOff>
        </xdr:from>
        <xdr:to>
          <xdr:col>2</xdr:col>
          <xdr:colOff>361950</xdr:colOff>
          <xdr:row>12</xdr:row>
          <xdr:rowOff>66675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2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xdr:row>
          <xdr:rowOff>142875</xdr:rowOff>
        </xdr:from>
        <xdr:to>
          <xdr:col>2</xdr:col>
          <xdr:colOff>361950</xdr:colOff>
          <xdr:row>13</xdr:row>
          <xdr:rowOff>66675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2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123825</xdr:rowOff>
        </xdr:from>
        <xdr:to>
          <xdr:col>2</xdr:col>
          <xdr:colOff>361950</xdr:colOff>
          <xdr:row>19</xdr:row>
          <xdr:rowOff>47625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2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142875</xdr:rowOff>
        </xdr:from>
        <xdr:to>
          <xdr:col>2</xdr:col>
          <xdr:colOff>361950</xdr:colOff>
          <xdr:row>20</xdr:row>
          <xdr:rowOff>66675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2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133350</xdr:rowOff>
        </xdr:from>
        <xdr:to>
          <xdr:col>2</xdr:col>
          <xdr:colOff>361950</xdr:colOff>
          <xdr:row>21</xdr:row>
          <xdr:rowOff>57150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2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142875</xdr:rowOff>
        </xdr:from>
        <xdr:to>
          <xdr:col>2</xdr:col>
          <xdr:colOff>361950</xdr:colOff>
          <xdr:row>22</xdr:row>
          <xdr:rowOff>66675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2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114300</xdr:rowOff>
        </xdr:from>
        <xdr:to>
          <xdr:col>2</xdr:col>
          <xdr:colOff>361950</xdr:colOff>
          <xdr:row>28</xdr:row>
          <xdr:rowOff>38100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2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xdr:row>
          <xdr:rowOff>123825</xdr:rowOff>
        </xdr:from>
        <xdr:to>
          <xdr:col>2</xdr:col>
          <xdr:colOff>361950</xdr:colOff>
          <xdr:row>29</xdr:row>
          <xdr:rowOff>47625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2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133350</xdr:rowOff>
        </xdr:from>
        <xdr:to>
          <xdr:col>2</xdr:col>
          <xdr:colOff>361950</xdr:colOff>
          <xdr:row>30</xdr:row>
          <xdr:rowOff>57150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2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133350</xdr:rowOff>
        </xdr:from>
        <xdr:to>
          <xdr:col>2</xdr:col>
          <xdr:colOff>361950</xdr:colOff>
          <xdr:row>36</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2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34</xdr:row>
          <xdr:rowOff>133350</xdr:rowOff>
        </xdr:from>
        <xdr:to>
          <xdr:col>4</xdr:col>
          <xdr:colOff>333375</xdr:colOff>
          <xdr:row>36</xdr:row>
          <xdr:rowOff>57150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2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123825</xdr:rowOff>
        </xdr:from>
        <xdr:to>
          <xdr:col>5</xdr:col>
          <xdr:colOff>19050</xdr:colOff>
          <xdr:row>10</xdr:row>
          <xdr:rowOff>47625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2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123825</xdr:rowOff>
        </xdr:from>
        <xdr:to>
          <xdr:col>5</xdr:col>
          <xdr:colOff>19050</xdr:colOff>
          <xdr:row>11</xdr:row>
          <xdr:rowOff>47625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2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123825</xdr:rowOff>
        </xdr:from>
        <xdr:to>
          <xdr:col>5</xdr:col>
          <xdr:colOff>19050</xdr:colOff>
          <xdr:row>12</xdr:row>
          <xdr:rowOff>47625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2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133350</xdr:rowOff>
        </xdr:from>
        <xdr:to>
          <xdr:col>5</xdr:col>
          <xdr:colOff>19050</xdr:colOff>
          <xdr:row>13</xdr:row>
          <xdr:rowOff>57150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2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133350</xdr:rowOff>
        </xdr:from>
        <xdr:to>
          <xdr:col>4</xdr:col>
          <xdr:colOff>333375</xdr:colOff>
          <xdr:row>20</xdr:row>
          <xdr:rowOff>57150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2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123825</xdr:rowOff>
        </xdr:from>
        <xdr:to>
          <xdr:col>4</xdr:col>
          <xdr:colOff>333375</xdr:colOff>
          <xdr:row>21</xdr:row>
          <xdr:rowOff>47625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2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123825</xdr:rowOff>
        </xdr:from>
        <xdr:to>
          <xdr:col>4</xdr:col>
          <xdr:colOff>333375</xdr:colOff>
          <xdr:row>29</xdr:row>
          <xdr:rowOff>47625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2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28</xdr:row>
          <xdr:rowOff>133350</xdr:rowOff>
        </xdr:from>
        <xdr:to>
          <xdr:col>4</xdr:col>
          <xdr:colOff>333375</xdr:colOff>
          <xdr:row>30</xdr:row>
          <xdr:rowOff>57150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2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3</xdr:row>
          <xdr:rowOff>19050</xdr:rowOff>
        </xdr:from>
        <xdr:to>
          <xdr:col>2</xdr:col>
          <xdr:colOff>419100</xdr:colOff>
          <xdr:row>5</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161925</xdr:rowOff>
        </xdr:from>
        <xdr:to>
          <xdr:col>2</xdr:col>
          <xdr:colOff>419100</xdr:colOff>
          <xdr:row>10</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9</xdr:row>
          <xdr:rowOff>161925</xdr:rowOff>
        </xdr:from>
        <xdr:to>
          <xdr:col>2</xdr:col>
          <xdr:colOff>419100</xdr:colOff>
          <xdr:row>11</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19050</xdr:rowOff>
        </xdr:from>
        <xdr:to>
          <xdr:col>2</xdr:col>
          <xdr:colOff>419100</xdr:colOff>
          <xdr:row>16</xdr:row>
          <xdr:rowOff>38100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xdr:row>
          <xdr:rowOff>152400</xdr:rowOff>
        </xdr:from>
        <xdr:to>
          <xdr:col>2</xdr:col>
          <xdr:colOff>419100</xdr:colOff>
          <xdr:row>17</xdr:row>
          <xdr:rowOff>28575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161925</xdr:rowOff>
        </xdr:from>
        <xdr:to>
          <xdr:col>2</xdr:col>
          <xdr:colOff>419100</xdr:colOff>
          <xdr:row>18</xdr:row>
          <xdr:rowOff>38100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17</xdr:row>
          <xdr:rowOff>161925</xdr:rowOff>
        </xdr:from>
        <xdr:to>
          <xdr:col>2</xdr:col>
          <xdr:colOff>419100</xdr:colOff>
          <xdr:row>19</xdr:row>
          <xdr:rowOff>38100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xdr:row>
          <xdr:rowOff>171450</xdr:rowOff>
        </xdr:from>
        <xdr:to>
          <xdr:col>2</xdr:col>
          <xdr:colOff>419100</xdr:colOff>
          <xdr:row>20</xdr:row>
          <xdr:rowOff>47625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23</xdr:row>
          <xdr:rowOff>19050</xdr:rowOff>
        </xdr:from>
        <xdr:to>
          <xdr:col>2</xdr:col>
          <xdr:colOff>409575</xdr:colOff>
          <xdr:row>25</xdr:row>
          <xdr:rowOff>38100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171450</xdr:rowOff>
        </xdr:from>
        <xdr:to>
          <xdr:col>2</xdr:col>
          <xdr:colOff>409575</xdr:colOff>
          <xdr:row>34</xdr:row>
          <xdr:rowOff>47625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33</xdr:row>
          <xdr:rowOff>171450</xdr:rowOff>
        </xdr:from>
        <xdr:to>
          <xdr:col>2</xdr:col>
          <xdr:colOff>409575</xdr:colOff>
          <xdr:row>35</xdr:row>
          <xdr:rowOff>47625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34</xdr:row>
          <xdr:rowOff>171450</xdr:rowOff>
        </xdr:from>
        <xdr:to>
          <xdr:col>2</xdr:col>
          <xdr:colOff>409575</xdr:colOff>
          <xdr:row>36</xdr:row>
          <xdr:rowOff>47625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xdr:row>
          <xdr:rowOff>152400</xdr:rowOff>
        </xdr:from>
        <xdr:to>
          <xdr:col>2</xdr:col>
          <xdr:colOff>419100</xdr:colOff>
          <xdr:row>6</xdr:row>
          <xdr:rowOff>28575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xdr:row>
          <xdr:rowOff>152400</xdr:rowOff>
        </xdr:from>
        <xdr:to>
          <xdr:col>2</xdr:col>
          <xdr:colOff>419100</xdr:colOff>
          <xdr:row>7</xdr:row>
          <xdr:rowOff>28575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xdr:row>
          <xdr:rowOff>161925</xdr:rowOff>
        </xdr:from>
        <xdr:to>
          <xdr:col>2</xdr:col>
          <xdr:colOff>419100</xdr:colOff>
          <xdr:row>8</xdr:row>
          <xdr:rowOff>38100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7</xdr:row>
          <xdr:rowOff>161925</xdr:rowOff>
        </xdr:from>
        <xdr:to>
          <xdr:col>2</xdr:col>
          <xdr:colOff>419100</xdr:colOff>
          <xdr:row>9</xdr:row>
          <xdr:rowOff>38100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24</xdr:row>
          <xdr:rowOff>152400</xdr:rowOff>
        </xdr:from>
        <xdr:to>
          <xdr:col>2</xdr:col>
          <xdr:colOff>409575</xdr:colOff>
          <xdr:row>26</xdr:row>
          <xdr:rowOff>28575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29</xdr:row>
          <xdr:rowOff>161925</xdr:rowOff>
        </xdr:from>
        <xdr:to>
          <xdr:col>2</xdr:col>
          <xdr:colOff>409575</xdr:colOff>
          <xdr:row>31</xdr:row>
          <xdr:rowOff>38100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30</xdr:row>
          <xdr:rowOff>161925</xdr:rowOff>
        </xdr:from>
        <xdr:to>
          <xdr:col>2</xdr:col>
          <xdr:colOff>409575</xdr:colOff>
          <xdr:row>32</xdr:row>
          <xdr:rowOff>38100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25</xdr:row>
          <xdr:rowOff>152400</xdr:rowOff>
        </xdr:from>
        <xdr:to>
          <xdr:col>2</xdr:col>
          <xdr:colOff>409575</xdr:colOff>
          <xdr:row>27</xdr:row>
          <xdr:rowOff>28575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26</xdr:row>
          <xdr:rowOff>161925</xdr:rowOff>
        </xdr:from>
        <xdr:to>
          <xdr:col>2</xdr:col>
          <xdr:colOff>409575</xdr:colOff>
          <xdr:row>28</xdr:row>
          <xdr:rowOff>38100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27</xdr:row>
          <xdr:rowOff>161925</xdr:rowOff>
        </xdr:from>
        <xdr:to>
          <xdr:col>2</xdr:col>
          <xdr:colOff>409575</xdr:colOff>
          <xdr:row>29</xdr:row>
          <xdr:rowOff>38100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28</xdr:row>
          <xdr:rowOff>161925</xdr:rowOff>
        </xdr:from>
        <xdr:to>
          <xdr:col>2</xdr:col>
          <xdr:colOff>409575</xdr:colOff>
          <xdr:row>30</xdr:row>
          <xdr:rowOff>38100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31</xdr:row>
          <xdr:rowOff>161925</xdr:rowOff>
        </xdr:from>
        <xdr:to>
          <xdr:col>2</xdr:col>
          <xdr:colOff>409575</xdr:colOff>
          <xdr:row>33</xdr:row>
          <xdr:rowOff>38100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257175</xdr:colOff>
          <xdr:row>3</xdr:row>
          <xdr:rowOff>0</xdr:rowOff>
        </xdr:from>
        <xdr:to>
          <xdr:col>3</xdr:col>
          <xdr:colOff>485775</xdr:colOff>
          <xdr:row>4</xdr:row>
          <xdr:rowOff>28575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5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3</xdr:row>
          <xdr:rowOff>161925</xdr:rowOff>
        </xdr:from>
        <xdr:to>
          <xdr:col>3</xdr:col>
          <xdr:colOff>485775</xdr:colOff>
          <xdr:row>5</xdr:row>
          <xdr:rowOff>9525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5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4</xdr:row>
          <xdr:rowOff>152400</xdr:rowOff>
        </xdr:from>
        <xdr:to>
          <xdr:col>3</xdr:col>
          <xdr:colOff>485775</xdr:colOff>
          <xdr:row>6</xdr:row>
          <xdr:rowOff>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5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5</xdr:row>
          <xdr:rowOff>152400</xdr:rowOff>
        </xdr:from>
        <xdr:to>
          <xdr:col>3</xdr:col>
          <xdr:colOff>485775</xdr:colOff>
          <xdr:row>7</xdr:row>
          <xdr:rowOff>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5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6</xdr:row>
          <xdr:rowOff>171450</xdr:rowOff>
        </xdr:from>
        <xdr:to>
          <xdr:col>3</xdr:col>
          <xdr:colOff>485775</xdr:colOff>
          <xdr:row>8</xdr:row>
          <xdr:rowOff>19050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5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7</xdr:row>
          <xdr:rowOff>171450</xdr:rowOff>
        </xdr:from>
        <xdr:to>
          <xdr:col>3</xdr:col>
          <xdr:colOff>485775</xdr:colOff>
          <xdr:row>9</xdr:row>
          <xdr:rowOff>19050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5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8</xdr:row>
          <xdr:rowOff>161925</xdr:rowOff>
        </xdr:from>
        <xdr:to>
          <xdr:col>3</xdr:col>
          <xdr:colOff>485775</xdr:colOff>
          <xdr:row>10</xdr:row>
          <xdr:rowOff>9525</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5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9</xdr:row>
          <xdr:rowOff>161925</xdr:rowOff>
        </xdr:from>
        <xdr:to>
          <xdr:col>3</xdr:col>
          <xdr:colOff>485775</xdr:colOff>
          <xdr:row>11</xdr:row>
          <xdr:rowOff>9525</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5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10</xdr:row>
          <xdr:rowOff>171450</xdr:rowOff>
        </xdr:from>
        <xdr:to>
          <xdr:col>3</xdr:col>
          <xdr:colOff>485775</xdr:colOff>
          <xdr:row>12</xdr:row>
          <xdr:rowOff>19050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5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12</xdr:row>
          <xdr:rowOff>57150</xdr:rowOff>
        </xdr:from>
        <xdr:to>
          <xdr:col>3</xdr:col>
          <xdr:colOff>485775</xdr:colOff>
          <xdr:row>12</xdr:row>
          <xdr:rowOff>266700</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5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12</xdr:row>
          <xdr:rowOff>295275</xdr:rowOff>
        </xdr:from>
        <xdr:to>
          <xdr:col>3</xdr:col>
          <xdr:colOff>485775</xdr:colOff>
          <xdr:row>14</xdr:row>
          <xdr:rowOff>9525</xdr:rowOff>
        </xdr:to>
        <xdr:sp macro="" textlink="">
          <xdr:nvSpPr>
            <xdr:cNvPr id="21516" name="Check Box 12" hidden="1">
              <a:extLst>
                <a:ext uri="{63B3BB69-23CF-44E3-9099-C40C66FF867C}">
                  <a14:compatExt spid="_x0000_s21516"/>
                </a:ext>
                <a:ext uri="{FF2B5EF4-FFF2-40B4-BE49-F238E27FC236}">
                  <a16:creationId xmlns:a16="http://schemas.microsoft.com/office/drawing/2014/main" id="{00000000-0008-0000-05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13</xdr:row>
          <xdr:rowOff>161925</xdr:rowOff>
        </xdr:from>
        <xdr:to>
          <xdr:col>3</xdr:col>
          <xdr:colOff>485775</xdr:colOff>
          <xdr:row>15</xdr:row>
          <xdr:rowOff>9525</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5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14</xdr:row>
          <xdr:rowOff>180975</xdr:rowOff>
        </xdr:from>
        <xdr:to>
          <xdr:col>3</xdr:col>
          <xdr:colOff>485775</xdr:colOff>
          <xdr:row>16</xdr:row>
          <xdr:rowOff>28575</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5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15</xdr:row>
          <xdr:rowOff>180975</xdr:rowOff>
        </xdr:from>
        <xdr:to>
          <xdr:col>3</xdr:col>
          <xdr:colOff>485775</xdr:colOff>
          <xdr:row>17</xdr:row>
          <xdr:rowOff>28575</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5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16</xdr:row>
          <xdr:rowOff>171450</xdr:rowOff>
        </xdr:from>
        <xdr:to>
          <xdr:col>3</xdr:col>
          <xdr:colOff>485775</xdr:colOff>
          <xdr:row>18</xdr:row>
          <xdr:rowOff>19050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5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17</xdr:row>
          <xdr:rowOff>171450</xdr:rowOff>
        </xdr:from>
        <xdr:to>
          <xdr:col>3</xdr:col>
          <xdr:colOff>485775</xdr:colOff>
          <xdr:row>19</xdr:row>
          <xdr:rowOff>19050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5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18</xdr:row>
          <xdr:rowOff>171450</xdr:rowOff>
        </xdr:from>
        <xdr:to>
          <xdr:col>3</xdr:col>
          <xdr:colOff>485775</xdr:colOff>
          <xdr:row>20</xdr:row>
          <xdr:rowOff>19050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5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20</xdr:row>
          <xdr:rowOff>57150</xdr:rowOff>
        </xdr:from>
        <xdr:to>
          <xdr:col>3</xdr:col>
          <xdr:colOff>485775</xdr:colOff>
          <xdr:row>20</xdr:row>
          <xdr:rowOff>276225</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5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20</xdr:row>
          <xdr:rowOff>304800</xdr:rowOff>
        </xdr:from>
        <xdr:to>
          <xdr:col>3</xdr:col>
          <xdr:colOff>485775</xdr:colOff>
          <xdr:row>22</xdr:row>
          <xdr:rowOff>9525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5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21</xdr:row>
          <xdr:rowOff>171450</xdr:rowOff>
        </xdr:from>
        <xdr:to>
          <xdr:col>3</xdr:col>
          <xdr:colOff>485775</xdr:colOff>
          <xdr:row>23</xdr:row>
          <xdr:rowOff>19050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5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22</xdr:row>
          <xdr:rowOff>171450</xdr:rowOff>
        </xdr:from>
        <xdr:to>
          <xdr:col>3</xdr:col>
          <xdr:colOff>485775</xdr:colOff>
          <xdr:row>24</xdr:row>
          <xdr:rowOff>19050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5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24</xdr:row>
          <xdr:rowOff>85725</xdr:rowOff>
        </xdr:from>
        <xdr:to>
          <xdr:col>3</xdr:col>
          <xdr:colOff>485775</xdr:colOff>
          <xdr:row>24</xdr:row>
          <xdr:rowOff>295275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5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24</xdr:row>
          <xdr:rowOff>361950</xdr:rowOff>
        </xdr:from>
        <xdr:to>
          <xdr:col>3</xdr:col>
          <xdr:colOff>485775</xdr:colOff>
          <xdr:row>26</xdr:row>
          <xdr:rowOff>19050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5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26</xdr:row>
          <xdr:rowOff>114300</xdr:rowOff>
        </xdr:from>
        <xdr:to>
          <xdr:col>3</xdr:col>
          <xdr:colOff>485775</xdr:colOff>
          <xdr:row>26</xdr:row>
          <xdr:rowOff>333375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5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27</xdr:row>
          <xdr:rowOff>66675</xdr:rowOff>
        </xdr:from>
        <xdr:to>
          <xdr:col>3</xdr:col>
          <xdr:colOff>485775</xdr:colOff>
          <xdr:row>27</xdr:row>
          <xdr:rowOff>276225</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5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3</xdr:col>
          <xdr:colOff>257175</xdr:colOff>
          <xdr:row>28</xdr:row>
          <xdr:rowOff>66675</xdr:rowOff>
        </xdr:from>
        <xdr:to>
          <xdr:col>3</xdr:col>
          <xdr:colOff>485775</xdr:colOff>
          <xdr:row>28</xdr:row>
          <xdr:rowOff>276225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5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uildings.lbl.gov/sites/default/files/EMIS_protocol_fact_sheet.pdf" TargetMode="External"/><Relationship Id="rId2" Type="http://schemas.openxmlformats.org/officeDocument/2006/relationships/hyperlink" Target="https://buildings.lbl.gov/sites/default/files/EMIS_evaluation_protocol.pdf" TargetMode="External"/><Relationship Id="rId1" Type="http://schemas.openxmlformats.org/officeDocument/2006/relationships/hyperlink" Target="mailto:emis@lbl.gov"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crowe@lbl.gov"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3.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4.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4.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0.xml"/><Relationship Id="rId20" Type="http://schemas.openxmlformats.org/officeDocument/2006/relationships/ctrlProp" Target="../ctrlProps/ctrlProp84.xml"/><Relationship Id="rId29" Type="http://schemas.openxmlformats.org/officeDocument/2006/relationships/ctrlProp" Target="../ctrlProps/ctrlProp93.xml"/><Relationship Id="rId1" Type="http://schemas.openxmlformats.org/officeDocument/2006/relationships/printerSettings" Target="../printerSettings/printerSettings6.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28" Type="http://schemas.openxmlformats.org/officeDocument/2006/relationships/ctrlProp" Target="../ctrlProps/ctrlProp92.xml"/><Relationship Id="rId10" Type="http://schemas.openxmlformats.org/officeDocument/2006/relationships/ctrlProp" Target="../ctrlProps/ctrlProp74.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showRowColHeaders="0" topLeftCell="A2" workbookViewId="0">
      <selection activeCell="H12" sqref="H12"/>
    </sheetView>
  </sheetViews>
  <sheetFormatPr defaultColWidth="0" defaultRowHeight="14.25" zeroHeight="1" x14ac:dyDescent="0.2"/>
  <cols>
    <col min="1" max="1" width="2.375" customWidth="1"/>
    <col min="2" max="2" width="20.625" customWidth="1"/>
    <col min="3" max="8" width="9.5" customWidth="1"/>
    <col min="9" max="9" width="2.375" customWidth="1"/>
    <col min="10" max="16384" width="8.875" hidden="1"/>
  </cols>
  <sheetData>
    <row r="1" spans="2:8" ht="82.5" customHeight="1" x14ac:dyDescent="0.2">
      <c r="B1" s="88" t="s">
        <v>332</v>
      </c>
      <c r="C1" s="88"/>
      <c r="D1" s="88"/>
      <c r="E1" s="88"/>
      <c r="F1" s="88"/>
      <c r="G1" s="8"/>
      <c r="H1" s="1"/>
    </row>
    <row r="2" spans="2:8" ht="18.600000000000001" customHeight="1" x14ac:dyDescent="0.2">
      <c r="B2" s="90" t="s">
        <v>336</v>
      </c>
      <c r="C2" s="91"/>
      <c r="D2" s="91"/>
      <c r="E2" s="91"/>
      <c r="F2" s="91"/>
      <c r="G2" s="91"/>
      <c r="H2" s="92"/>
    </row>
    <row r="3" spans="2:8" s="61" customFormat="1" ht="237.75" customHeight="1" x14ac:dyDescent="0.2">
      <c r="B3" s="93" t="s">
        <v>349</v>
      </c>
      <c r="C3" s="94"/>
      <c r="D3" s="94"/>
      <c r="E3" s="94"/>
      <c r="F3" s="94"/>
      <c r="G3" s="94"/>
      <c r="H3" s="95"/>
    </row>
    <row r="4" spans="2:8" x14ac:dyDescent="0.2">
      <c r="B4" s="1"/>
      <c r="C4" s="1"/>
      <c r="D4" s="1"/>
      <c r="E4" s="51"/>
      <c r="F4" s="51"/>
      <c r="G4" s="51"/>
      <c r="H4" s="51"/>
    </row>
    <row r="5" spans="2:8" ht="18.600000000000001" customHeight="1" x14ac:dyDescent="0.2">
      <c r="B5" s="96" t="s">
        <v>338</v>
      </c>
      <c r="C5" s="96"/>
      <c r="D5" s="54"/>
      <c r="E5" s="1"/>
      <c r="F5" s="97" t="s">
        <v>333</v>
      </c>
      <c r="G5" s="97"/>
      <c r="H5" s="97"/>
    </row>
    <row r="6" spans="2:8" x14ac:dyDescent="0.2">
      <c r="B6" s="83" t="s">
        <v>339</v>
      </c>
      <c r="C6" s="83"/>
      <c r="D6" s="55"/>
      <c r="E6" s="1"/>
      <c r="F6" s="89" t="s">
        <v>334</v>
      </c>
      <c r="G6" s="89"/>
      <c r="H6" s="89"/>
    </row>
    <row r="7" spans="2:8" x14ac:dyDescent="0.2">
      <c r="B7" s="83" t="s">
        <v>340</v>
      </c>
      <c r="C7" s="83"/>
      <c r="D7" s="55"/>
      <c r="E7" s="1"/>
      <c r="F7" s="84" t="s">
        <v>335</v>
      </c>
      <c r="G7" s="84"/>
      <c r="H7" s="84"/>
    </row>
    <row r="8" spans="2:8" x14ac:dyDescent="0.2">
      <c r="B8" s="83" t="s">
        <v>341</v>
      </c>
      <c r="C8" s="83"/>
      <c r="D8" s="56"/>
      <c r="E8" s="22"/>
      <c r="F8" s="85" t="s">
        <v>342</v>
      </c>
      <c r="G8" s="85"/>
      <c r="H8" s="85"/>
    </row>
    <row r="9" spans="2:8" x14ac:dyDescent="0.2">
      <c r="B9" s="1"/>
      <c r="C9" s="1"/>
      <c r="D9" s="1"/>
      <c r="E9" s="51"/>
      <c r="F9" s="51"/>
      <c r="G9" s="51"/>
      <c r="H9" s="51"/>
    </row>
    <row r="10" spans="2:8" ht="18.600000000000001" customHeight="1" x14ac:dyDescent="0.2">
      <c r="B10" s="47" t="s">
        <v>350</v>
      </c>
      <c r="C10" s="52"/>
      <c r="D10" s="52"/>
      <c r="E10" s="48"/>
      <c r="F10" s="49"/>
      <c r="G10" s="1"/>
      <c r="H10" s="1"/>
    </row>
    <row r="11" spans="2:8" x14ac:dyDescent="0.2">
      <c r="B11" s="78" t="s">
        <v>329</v>
      </c>
      <c r="C11" s="86" t="s">
        <v>355</v>
      </c>
      <c r="D11" s="87"/>
      <c r="E11" s="87"/>
      <c r="F11" s="87"/>
      <c r="G11" s="20"/>
      <c r="H11" s="1"/>
    </row>
    <row r="12" spans="2:8" x14ac:dyDescent="0.2">
      <c r="B12" s="53" t="s">
        <v>330</v>
      </c>
      <c r="C12" s="80" t="s">
        <v>356</v>
      </c>
      <c r="D12" s="81"/>
      <c r="E12" s="81"/>
      <c r="F12" s="81"/>
      <c r="G12" s="20"/>
      <c r="H12" s="1"/>
    </row>
    <row r="13" spans="2:8" x14ac:dyDescent="0.2">
      <c r="B13" s="79" t="s">
        <v>331</v>
      </c>
      <c r="C13" s="120" t="s">
        <v>357</v>
      </c>
      <c r="D13" s="81"/>
      <c r="E13" s="81"/>
      <c r="F13" s="81"/>
      <c r="G13" s="20"/>
      <c r="H13" s="1"/>
    </row>
    <row r="14" spans="2:8" x14ac:dyDescent="0.2">
      <c r="G14" s="21"/>
      <c r="H14" s="1"/>
    </row>
    <row r="15" spans="2:8" x14ac:dyDescent="0.2">
      <c r="B15" s="50" t="s">
        <v>337</v>
      </c>
      <c r="C15" s="21"/>
      <c r="D15" s="21"/>
      <c r="E15" s="21"/>
      <c r="F15" s="21"/>
      <c r="G15" s="21"/>
      <c r="H15" s="1"/>
    </row>
    <row r="16" spans="2:8" x14ac:dyDescent="0.2">
      <c r="B16" s="1"/>
      <c r="C16" s="1"/>
      <c r="D16" s="1"/>
      <c r="E16" s="1"/>
      <c r="F16" s="1"/>
      <c r="G16" s="1"/>
      <c r="H16" s="1"/>
    </row>
    <row r="17" spans="2:8" ht="33" customHeight="1" x14ac:dyDescent="0.2">
      <c r="B17" s="82" t="s">
        <v>343</v>
      </c>
      <c r="C17" s="82"/>
      <c r="D17" s="82"/>
      <c r="E17" s="82"/>
      <c r="F17" s="82"/>
      <c r="G17" s="82"/>
      <c r="H17" s="82"/>
    </row>
    <row r="18" spans="2:8" x14ac:dyDescent="0.2"/>
    <row r="19" spans="2:8" x14ac:dyDescent="0.2"/>
    <row r="20" spans="2:8" x14ac:dyDescent="0.2"/>
    <row r="21" spans="2:8" x14ac:dyDescent="0.2"/>
    <row r="22" spans="2:8" x14ac:dyDescent="0.2"/>
    <row r="23" spans="2:8" x14ac:dyDescent="0.2"/>
    <row r="24" spans="2:8" x14ac:dyDescent="0.2"/>
    <row r="25" spans="2:8" x14ac:dyDescent="0.2"/>
    <row r="26" spans="2:8" x14ac:dyDescent="0.2"/>
    <row r="27" spans="2:8" x14ac:dyDescent="0.2"/>
    <row r="28" spans="2:8" hidden="1" x14ac:dyDescent="0.2"/>
    <row r="29" spans="2:8" hidden="1" x14ac:dyDescent="0.2"/>
  </sheetData>
  <mergeCells count="15">
    <mergeCell ref="B1:F1"/>
    <mergeCell ref="B6:C6"/>
    <mergeCell ref="F6:H6"/>
    <mergeCell ref="B2:H2"/>
    <mergeCell ref="B3:H3"/>
    <mergeCell ref="B5:C5"/>
    <mergeCell ref="F5:H5"/>
    <mergeCell ref="C13:F13"/>
    <mergeCell ref="B17:H17"/>
    <mergeCell ref="B7:C7"/>
    <mergeCell ref="F7:H7"/>
    <mergeCell ref="B8:C8"/>
    <mergeCell ref="F8:H8"/>
    <mergeCell ref="C11:F11"/>
    <mergeCell ref="C12:F12"/>
  </mergeCells>
  <dataValidations count="1">
    <dataValidation type="whole" allowBlank="1" showInputMessage="1" showErrorMessage="1" sqref="G14">
      <formula1>0</formula1>
      <formula2>10000000</formula2>
    </dataValidation>
  </dataValidations>
  <hyperlinks>
    <hyperlink ref="B8:C8" r:id="rId1" display="Contact LBNL EMIS Team"/>
    <hyperlink ref="B6:C6" r:id="rId2" display="EMIS Field Evaluation Protocol"/>
    <hyperlink ref="B7:C7" r:id="rId3" display="Protocol Fact Sheet"/>
    <hyperlink ref="C13" r:id="rId4"/>
  </hyperlinks>
  <pageMargins left="0.7" right="0.7" top="0.75" bottom="0.75" header="0.3" footer="0.3"/>
  <pageSetup orientation="portrait" r:id="rId5"/>
  <headerFooter>
    <oddHeader>&amp;C&amp;9&amp;K00-049EMIS Field Evaluation Protocol (LBNL) - Reporting Template</oddHeader>
    <oddFooter>&amp;C&amp;K00-049&amp;P of &amp;N</oddFooter>
  </headerFooter>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3"/>
  <sheetViews>
    <sheetView showGridLines="0" showRowColHeaders="0" workbookViewId="0">
      <selection activeCell="C24" sqref="C24:G24"/>
    </sheetView>
  </sheetViews>
  <sheetFormatPr defaultColWidth="0" defaultRowHeight="14.25" zeroHeight="1" x14ac:dyDescent="0.2"/>
  <cols>
    <col min="1" max="1" width="2.375" customWidth="1"/>
    <col min="2" max="2" width="28.125" customWidth="1"/>
    <col min="3" max="4" width="7" customWidth="1"/>
    <col min="5" max="5" width="8.875" customWidth="1"/>
    <col min="6" max="6" width="7" customWidth="1"/>
    <col min="7" max="8" width="8.875" customWidth="1"/>
    <col min="9" max="9" width="2.375" customWidth="1"/>
    <col min="10" max="16384" width="8.875" hidden="1"/>
  </cols>
  <sheetData>
    <row r="1" spans="2:8" ht="72" customHeight="1" x14ac:dyDescent="0.2">
      <c r="B1" s="99" t="s">
        <v>34</v>
      </c>
      <c r="C1" s="100"/>
      <c r="D1" s="100"/>
      <c r="E1" s="100"/>
      <c r="F1" s="100"/>
      <c r="G1" s="8"/>
      <c r="H1" s="8"/>
    </row>
    <row r="2" spans="2:8" ht="7.35" customHeight="1" x14ac:dyDescent="0.2">
      <c r="B2" s="1"/>
      <c r="C2" s="1"/>
      <c r="D2" s="1"/>
      <c r="E2" s="1"/>
      <c r="F2" s="1"/>
      <c r="G2" s="1"/>
      <c r="H2" s="1"/>
    </row>
    <row r="3" spans="2:8" ht="16.5" customHeight="1" x14ac:dyDescent="0.2">
      <c r="B3" s="5" t="s">
        <v>18</v>
      </c>
      <c r="C3" s="1"/>
      <c r="D3" s="1"/>
      <c r="E3" s="1"/>
      <c r="F3" s="1"/>
      <c r="G3" s="1"/>
      <c r="H3" s="1"/>
    </row>
    <row r="4" spans="2:8" ht="16.5" customHeight="1" x14ac:dyDescent="0.2">
      <c r="B4" s="3" t="s">
        <v>11</v>
      </c>
      <c r="C4" s="98" t="s">
        <v>358</v>
      </c>
      <c r="D4" s="98"/>
      <c r="E4" s="98"/>
      <c r="F4" s="98"/>
      <c r="G4" s="98"/>
      <c r="H4" s="20"/>
    </row>
    <row r="5" spans="2:8" ht="16.5" customHeight="1" x14ac:dyDescent="0.2">
      <c r="B5" s="3" t="s">
        <v>12</v>
      </c>
      <c r="C5" s="81" t="s">
        <v>359</v>
      </c>
      <c r="D5" s="81"/>
      <c r="E5" s="81"/>
      <c r="F5" s="81"/>
      <c r="G5" s="81"/>
      <c r="H5" s="20"/>
    </row>
    <row r="6" spans="2:8" ht="16.5" customHeight="1" x14ac:dyDescent="0.2">
      <c r="B6" s="3" t="s">
        <v>13</v>
      </c>
      <c r="C6" s="81" t="s">
        <v>360</v>
      </c>
      <c r="D6" s="81"/>
      <c r="E6" s="81"/>
      <c r="F6" s="81"/>
      <c r="G6" s="81"/>
      <c r="H6" s="20"/>
    </row>
    <row r="7" spans="2:8" ht="16.5" customHeight="1" x14ac:dyDescent="0.2">
      <c r="B7" s="38" t="s">
        <v>19</v>
      </c>
      <c r="C7" s="101">
        <v>144000</v>
      </c>
      <c r="D7" s="101"/>
      <c r="E7" s="101"/>
      <c r="F7" s="101"/>
      <c r="G7" s="101"/>
      <c r="H7" s="21"/>
    </row>
    <row r="8" spans="2:8" ht="16.5" customHeight="1" x14ac:dyDescent="0.2">
      <c r="B8" s="38" t="s">
        <v>14</v>
      </c>
      <c r="C8" s="98" t="s">
        <v>352</v>
      </c>
      <c r="D8" s="98"/>
      <c r="E8" s="98"/>
      <c r="F8" s="98"/>
      <c r="G8" s="98"/>
      <c r="H8" s="20"/>
    </row>
    <row r="9" spans="2:8" ht="16.5" customHeight="1" x14ac:dyDescent="0.2">
      <c r="B9" s="38" t="s">
        <v>15</v>
      </c>
      <c r="C9" s="98" t="s">
        <v>124</v>
      </c>
      <c r="D9" s="98"/>
      <c r="E9" s="98"/>
      <c r="F9" s="98"/>
      <c r="G9" s="98"/>
      <c r="H9" s="20"/>
    </row>
    <row r="10" spans="2:8" ht="16.5" customHeight="1" x14ac:dyDescent="0.2">
      <c r="B10" s="37" t="s">
        <v>274</v>
      </c>
      <c r="C10" s="98"/>
      <c r="D10" s="98"/>
      <c r="E10" s="98"/>
      <c r="F10" s="98"/>
      <c r="G10" s="98"/>
      <c r="H10" s="20"/>
    </row>
    <row r="11" spans="2:8" ht="7.35" customHeight="1" x14ac:dyDescent="0.2">
      <c r="B11" s="1"/>
      <c r="C11" s="1"/>
      <c r="D11" s="1"/>
      <c r="E11" s="1"/>
      <c r="F11" s="1"/>
      <c r="G11" s="1"/>
      <c r="H11" s="1"/>
    </row>
    <row r="12" spans="2:8" ht="16.5" customHeight="1" x14ac:dyDescent="0.2">
      <c r="B12" s="5" t="s">
        <v>0</v>
      </c>
      <c r="C12" s="2"/>
      <c r="D12" s="2"/>
      <c r="E12" s="2"/>
      <c r="F12" s="2"/>
      <c r="G12" s="2"/>
      <c r="H12" s="2"/>
    </row>
    <row r="13" spans="2:8" x14ac:dyDescent="0.2">
      <c r="B13" s="16"/>
      <c r="C13" s="16"/>
      <c r="D13" s="16"/>
      <c r="E13" s="16"/>
      <c r="F13" s="16"/>
      <c r="G13" s="16"/>
      <c r="H13" s="16"/>
    </row>
    <row r="14" spans="2:8" ht="16.5" customHeight="1" x14ac:dyDescent="0.2">
      <c r="B14" s="17" t="s">
        <v>2</v>
      </c>
      <c r="C14" s="16"/>
      <c r="D14" s="18" t="s">
        <v>9</v>
      </c>
      <c r="E14" s="62">
        <v>0.20833333333333401</v>
      </c>
      <c r="F14" s="18" t="s">
        <v>10</v>
      </c>
      <c r="G14" s="62">
        <v>0.75</v>
      </c>
      <c r="H14" s="19"/>
    </row>
    <row r="15" spans="2:8" ht="16.5" customHeight="1" x14ac:dyDescent="0.2">
      <c r="B15" s="17" t="s">
        <v>3</v>
      </c>
      <c r="C15" s="16"/>
      <c r="D15" s="18" t="s">
        <v>9</v>
      </c>
      <c r="E15" s="62">
        <v>0.20833333333333401</v>
      </c>
      <c r="F15" s="18" t="s">
        <v>10</v>
      </c>
      <c r="G15" s="62">
        <v>0.75</v>
      </c>
      <c r="H15" s="19"/>
    </row>
    <row r="16" spans="2:8" ht="16.5" customHeight="1" x14ac:dyDescent="0.2">
      <c r="B16" s="17" t="s">
        <v>4</v>
      </c>
      <c r="C16" s="16"/>
      <c r="D16" s="18" t="s">
        <v>9</v>
      </c>
      <c r="E16" s="62">
        <v>0.20833333333333401</v>
      </c>
      <c r="F16" s="18" t="s">
        <v>10</v>
      </c>
      <c r="G16" s="62">
        <v>0.75</v>
      </c>
      <c r="H16" s="19"/>
    </row>
    <row r="17" spans="2:8" ht="16.5" customHeight="1" x14ac:dyDescent="0.2">
      <c r="B17" s="17" t="s">
        <v>5</v>
      </c>
      <c r="C17" s="16"/>
      <c r="D17" s="18" t="s">
        <v>9</v>
      </c>
      <c r="E17" s="62">
        <v>0.20833333333333401</v>
      </c>
      <c r="F17" s="18" t="s">
        <v>10</v>
      </c>
      <c r="G17" s="62">
        <v>0.75</v>
      </c>
      <c r="H17" s="19"/>
    </row>
    <row r="18" spans="2:8" ht="16.5" customHeight="1" x14ac:dyDescent="0.2">
      <c r="B18" s="17" t="s">
        <v>6</v>
      </c>
      <c r="C18" s="16"/>
      <c r="D18" s="18" t="s">
        <v>9</v>
      </c>
      <c r="E18" s="62">
        <v>0.20833333333333401</v>
      </c>
      <c r="F18" s="18" t="s">
        <v>10</v>
      </c>
      <c r="G18" s="62">
        <v>0.75</v>
      </c>
      <c r="H18" s="19"/>
    </row>
    <row r="19" spans="2:8" ht="16.5" customHeight="1" x14ac:dyDescent="0.2">
      <c r="B19" s="17" t="s">
        <v>7</v>
      </c>
      <c r="C19" s="16"/>
      <c r="D19" s="18" t="s">
        <v>9</v>
      </c>
      <c r="E19" s="62">
        <v>0.33333333333333398</v>
      </c>
      <c r="F19" s="18" t="s">
        <v>10</v>
      </c>
      <c r="G19" s="62">
        <v>0.54166666666666696</v>
      </c>
      <c r="H19" s="19"/>
    </row>
    <row r="20" spans="2:8" ht="16.5" customHeight="1" x14ac:dyDescent="0.2">
      <c r="B20" s="17" t="s">
        <v>8</v>
      </c>
      <c r="C20" s="16"/>
      <c r="D20" s="18" t="s">
        <v>9</v>
      </c>
      <c r="E20" s="62">
        <v>0</v>
      </c>
      <c r="F20" s="18" t="s">
        <v>10</v>
      </c>
      <c r="G20" s="62">
        <v>0</v>
      </c>
      <c r="H20" s="19"/>
    </row>
    <row r="21" spans="2:8" x14ac:dyDescent="0.2">
      <c r="B21" s="16"/>
      <c r="C21" s="16"/>
      <c r="D21" s="16"/>
      <c r="E21" s="16"/>
      <c r="F21" s="16"/>
      <c r="G21" s="16"/>
      <c r="H21" s="16"/>
    </row>
    <row r="22" spans="2:8" ht="16.5" customHeight="1" x14ac:dyDescent="0.2">
      <c r="B22" s="5" t="s">
        <v>1</v>
      </c>
      <c r="C22" s="1"/>
      <c r="D22" s="1"/>
      <c r="E22" s="1"/>
      <c r="F22" s="1"/>
      <c r="G22" s="1"/>
      <c r="H22" s="1"/>
    </row>
    <row r="23" spans="2:8" ht="16.5" customHeight="1" x14ac:dyDescent="0.2">
      <c r="B23" s="7" t="s">
        <v>16</v>
      </c>
      <c r="C23" s="81" t="s">
        <v>361</v>
      </c>
      <c r="D23" s="81"/>
      <c r="E23" s="81"/>
      <c r="F23" s="81"/>
      <c r="G23" s="81"/>
      <c r="H23" s="20"/>
    </row>
    <row r="24" spans="2:8" ht="16.5" customHeight="1" x14ac:dyDescent="0.2">
      <c r="B24" s="7" t="s">
        <v>17</v>
      </c>
      <c r="C24" s="81" t="s">
        <v>362</v>
      </c>
      <c r="D24" s="81"/>
      <c r="E24" s="81"/>
      <c r="F24" s="81"/>
      <c r="G24" s="81"/>
      <c r="H24" s="20"/>
    </row>
    <row r="25" spans="2:8" ht="7.35" customHeight="1" x14ac:dyDescent="0.2">
      <c r="B25" s="1"/>
      <c r="C25" s="1"/>
      <c r="D25" s="1"/>
      <c r="E25" s="1"/>
      <c r="F25" s="1"/>
      <c r="G25" s="1"/>
      <c r="H25" s="1"/>
    </row>
    <row r="26" spans="2:8" ht="16.5" customHeight="1" x14ac:dyDescent="0.2">
      <c r="B26" s="6" t="s">
        <v>20</v>
      </c>
      <c r="C26" s="1"/>
      <c r="D26" s="1"/>
      <c r="E26" s="1"/>
      <c r="F26" s="1"/>
      <c r="G26" s="1"/>
      <c r="H26" s="1"/>
    </row>
    <row r="27" spans="2:8" ht="7.35" customHeight="1" x14ac:dyDescent="0.2">
      <c r="B27" s="1"/>
      <c r="C27" s="1"/>
      <c r="D27" s="1"/>
      <c r="E27" s="1"/>
      <c r="F27" s="1"/>
      <c r="G27" s="1"/>
      <c r="H27" s="1"/>
    </row>
    <row r="28" spans="2:8" ht="16.5" customHeight="1" x14ac:dyDescent="0.2">
      <c r="B28" s="76" t="s">
        <v>136</v>
      </c>
      <c r="C28" s="14"/>
      <c r="D28" s="102" t="s">
        <v>32</v>
      </c>
      <c r="E28" s="102"/>
      <c r="F28" s="102"/>
      <c r="G28" s="14"/>
      <c r="H28" s="14"/>
    </row>
    <row r="29" spans="2:8" ht="16.5" customHeight="1" x14ac:dyDescent="0.2">
      <c r="B29" s="25" t="s">
        <v>21</v>
      </c>
      <c r="C29" s="14"/>
      <c r="D29" s="102" t="s">
        <v>33</v>
      </c>
      <c r="E29" s="102"/>
      <c r="F29" s="102"/>
      <c r="G29" s="14"/>
      <c r="H29" s="14"/>
    </row>
    <row r="30" spans="2:8" ht="16.5" customHeight="1" x14ac:dyDescent="0.2">
      <c r="B30" s="25" t="s">
        <v>22</v>
      </c>
      <c r="C30" s="14"/>
      <c r="D30" s="102" t="s">
        <v>31</v>
      </c>
      <c r="E30" s="102"/>
      <c r="F30" s="102"/>
      <c r="G30" s="14"/>
      <c r="H30" s="14"/>
    </row>
    <row r="31" spans="2:8" ht="16.5" customHeight="1" x14ac:dyDescent="0.2">
      <c r="B31" s="25" t="s">
        <v>354</v>
      </c>
      <c r="C31" s="14"/>
      <c r="D31" s="14"/>
      <c r="E31" s="14"/>
      <c r="F31" s="14"/>
      <c r="G31" s="14"/>
      <c r="H31" s="14"/>
    </row>
    <row r="32" spans="2:8" ht="16.5" customHeight="1" x14ac:dyDescent="0.2">
      <c r="B32" s="25" t="s">
        <v>24</v>
      </c>
      <c r="C32" s="14"/>
      <c r="D32" s="14"/>
      <c r="E32" s="14"/>
      <c r="F32" s="14"/>
      <c r="G32" s="14"/>
      <c r="H32" s="14"/>
    </row>
    <row r="33" spans="2:8" ht="16.5" customHeight="1" x14ac:dyDescent="0.2">
      <c r="B33" s="25" t="s">
        <v>25</v>
      </c>
      <c r="C33" s="14"/>
      <c r="D33" s="14"/>
      <c r="E33" s="14"/>
      <c r="F33" s="14"/>
      <c r="G33" s="14"/>
      <c r="H33" s="14"/>
    </row>
    <row r="34" spans="2:8" ht="16.5" customHeight="1" x14ac:dyDescent="0.2">
      <c r="B34" s="25" t="s">
        <v>26</v>
      </c>
      <c r="C34" s="14"/>
      <c r="D34" s="14"/>
      <c r="E34" s="14"/>
      <c r="F34" s="14"/>
      <c r="G34" s="14"/>
      <c r="H34" s="14"/>
    </row>
    <row r="35" spans="2:8" ht="16.5" customHeight="1" x14ac:dyDescent="0.2">
      <c r="B35" s="25" t="s">
        <v>27</v>
      </c>
      <c r="C35" s="14"/>
      <c r="D35" s="14"/>
      <c r="E35" s="14"/>
      <c r="F35" s="14"/>
      <c r="G35" s="14"/>
      <c r="H35" s="14"/>
    </row>
    <row r="36" spans="2:8" ht="16.5" customHeight="1" x14ac:dyDescent="0.2">
      <c r="B36" s="25" t="s">
        <v>28</v>
      </c>
      <c r="C36" s="14"/>
      <c r="D36" s="14"/>
      <c r="E36" s="14"/>
      <c r="F36" s="14"/>
      <c r="G36" s="14"/>
      <c r="H36" s="14"/>
    </row>
    <row r="37" spans="2:8" ht="16.5" customHeight="1" x14ac:dyDescent="0.2">
      <c r="B37" s="25" t="s">
        <v>29</v>
      </c>
      <c r="C37" s="14"/>
      <c r="D37" s="14"/>
      <c r="E37" s="14"/>
      <c r="F37" s="14"/>
      <c r="G37" s="14"/>
      <c r="H37" s="14"/>
    </row>
    <row r="38" spans="2:8" ht="16.5" customHeight="1" x14ac:dyDescent="0.2">
      <c r="B38" s="25" t="s">
        <v>30</v>
      </c>
      <c r="C38" s="14"/>
      <c r="D38" s="14"/>
      <c r="E38" s="14"/>
      <c r="F38" s="14"/>
      <c r="G38" s="14"/>
      <c r="H38" s="14"/>
    </row>
    <row r="39" spans="2:8" ht="7.35" customHeight="1" x14ac:dyDescent="0.2">
      <c r="B39" s="1"/>
      <c r="C39" s="1"/>
      <c r="D39" s="1"/>
      <c r="E39" s="1"/>
      <c r="F39" s="1"/>
      <c r="G39" s="1"/>
      <c r="H39" s="22"/>
    </row>
    <row r="40" spans="2:8" ht="16.5" customHeight="1" x14ac:dyDescent="0.2">
      <c r="B40" s="7" t="s">
        <v>47</v>
      </c>
      <c r="C40" s="103"/>
      <c r="D40" s="103"/>
      <c r="E40" s="103"/>
      <c r="F40" s="103"/>
      <c r="G40" s="103"/>
      <c r="H40" s="23"/>
    </row>
    <row r="41" spans="2:8" x14ac:dyDescent="0.2">
      <c r="B41" s="1"/>
      <c r="C41" s="103"/>
      <c r="D41" s="103"/>
      <c r="E41" s="103"/>
      <c r="F41" s="103"/>
      <c r="G41" s="103"/>
      <c r="H41" s="23"/>
    </row>
    <row r="42" spans="2:8" x14ac:dyDescent="0.2">
      <c r="B42" s="1"/>
      <c r="C42" s="103"/>
      <c r="D42" s="103"/>
      <c r="E42" s="103"/>
      <c r="F42" s="103"/>
      <c r="G42" s="103"/>
      <c r="H42" s="23"/>
    </row>
    <row r="43" spans="2:8" x14ac:dyDescent="0.2"/>
  </sheetData>
  <mergeCells count="14">
    <mergeCell ref="D30:F30"/>
    <mergeCell ref="C40:G42"/>
    <mergeCell ref="C9:G9"/>
    <mergeCell ref="C10:G10"/>
    <mergeCell ref="C23:G23"/>
    <mergeCell ref="C24:G24"/>
    <mergeCell ref="D28:F28"/>
    <mergeCell ref="D29:F29"/>
    <mergeCell ref="C8:G8"/>
    <mergeCell ref="B1:F1"/>
    <mergeCell ref="C4:G4"/>
    <mergeCell ref="C5:G5"/>
    <mergeCell ref="C6:G6"/>
    <mergeCell ref="C7:G7"/>
  </mergeCells>
  <dataValidations count="3">
    <dataValidation allowBlank="1" showInputMessage="1" showErrorMessage="1" promptTitle="Building Type (CBECS)" prompt="If you selected &quot;Other&quot; above, describe building type here" sqref="C10:G10"/>
    <dataValidation type="whole" allowBlank="1" showInputMessage="1" showErrorMessage="1" promptTitle="Building Size" prompt="Enter square footage of building as a number between 0 and 10 million." sqref="C7:G7">
      <formula1>0</formula1>
      <formula2>10000000</formula2>
    </dataValidation>
    <dataValidation type="whole" allowBlank="1" showInputMessage="1" showErrorMessage="1" sqref="H7">
      <formula1>0</formula1>
      <formula2>10000000</formula2>
    </dataValidation>
  </dataValidations>
  <pageMargins left="0.7" right="0.7" top="0.75" bottom="0.75" header="0.3" footer="0.3"/>
  <pageSetup orientation="portrait" r:id="rId1"/>
  <headerFooter>
    <oddHeader>&amp;C&amp;9&amp;K00-048EMIS Field Evaluation Protocol (LBNL) - Reporting Template</oddHeader>
    <oddFooter>&amp;C&amp;K00-049&amp;P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locked="0" defaultSize="0" autoFill="0" autoLine="0" autoPict="0">
                <anchor>
                  <from>
                    <xdr:col>2</xdr:col>
                    <xdr:colOff>114300</xdr:colOff>
                    <xdr:row>12</xdr:row>
                    <xdr:rowOff>133350</xdr:rowOff>
                  </from>
                  <to>
                    <xdr:col>2</xdr:col>
                    <xdr:colOff>438150</xdr:colOff>
                    <xdr:row>14</xdr:row>
                    <xdr:rowOff>66675</xdr:rowOff>
                  </to>
                </anchor>
              </controlPr>
            </control>
          </mc:Choice>
        </mc:AlternateContent>
        <mc:AlternateContent xmlns:mc="http://schemas.openxmlformats.org/markup-compatibility/2006">
          <mc:Choice Requires="x14">
            <control shapeId="22530" r:id="rId5" name="Check Box 2">
              <controlPr locked="0" defaultSize="0" autoFill="0" autoLine="0" autoPict="0">
                <anchor>
                  <from>
                    <xdr:col>2</xdr:col>
                    <xdr:colOff>114300</xdr:colOff>
                    <xdr:row>13</xdr:row>
                    <xdr:rowOff>190500</xdr:rowOff>
                  </from>
                  <to>
                    <xdr:col>2</xdr:col>
                    <xdr:colOff>419100</xdr:colOff>
                    <xdr:row>15</xdr:row>
                    <xdr:rowOff>57150</xdr:rowOff>
                  </to>
                </anchor>
              </controlPr>
            </control>
          </mc:Choice>
        </mc:AlternateContent>
        <mc:AlternateContent xmlns:mc="http://schemas.openxmlformats.org/markup-compatibility/2006">
          <mc:Choice Requires="x14">
            <control shapeId="22531" r:id="rId6" name="Check Box 3">
              <controlPr locked="0" defaultSize="0" autoFill="0" autoLine="0" autoPict="0">
                <anchor>
                  <from>
                    <xdr:col>2</xdr:col>
                    <xdr:colOff>114300</xdr:colOff>
                    <xdr:row>14</xdr:row>
                    <xdr:rowOff>190500</xdr:rowOff>
                  </from>
                  <to>
                    <xdr:col>2</xdr:col>
                    <xdr:colOff>419100</xdr:colOff>
                    <xdr:row>16</xdr:row>
                    <xdr:rowOff>57150</xdr:rowOff>
                  </to>
                </anchor>
              </controlPr>
            </control>
          </mc:Choice>
        </mc:AlternateContent>
        <mc:AlternateContent xmlns:mc="http://schemas.openxmlformats.org/markup-compatibility/2006">
          <mc:Choice Requires="x14">
            <control shapeId="22532" r:id="rId7" name="Check Box 4">
              <controlPr locked="0" defaultSize="0" autoFill="0" autoLine="0" autoPict="0">
                <anchor>
                  <from>
                    <xdr:col>2</xdr:col>
                    <xdr:colOff>114300</xdr:colOff>
                    <xdr:row>15</xdr:row>
                    <xdr:rowOff>190500</xdr:rowOff>
                  </from>
                  <to>
                    <xdr:col>2</xdr:col>
                    <xdr:colOff>419100</xdr:colOff>
                    <xdr:row>17</xdr:row>
                    <xdr:rowOff>57150</xdr:rowOff>
                  </to>
                </anchor>
              </controlPr>
            </control>
          </mc:Choice>
        </mc:AlternateContent>
        <mc:AlternateContent xmlns:mc="http://schemas.openxmlformats.org/markup-compatibility/2006">
          <mc:Choice Requires="x14">
            <control shapeId="22533" r:id="rId8" name="Check Box 5">
              <controlPr locked="0" defaultSize="0" autoFill="0" autoLine="0" autoPict="0">
                <anchor>
                  <from>
                    <xdr:col>2</xdr:col>
                    <xdr:colOff>114300</xdr:colOff>
                    <xdr:row>16</xdr:row>
                    <xdr:rowOff>200025</xdr:rowOff>
                  </from>
                  <to>
                    <xdr:col>2</xdr:col>
                    <xdr:colOff>419100</xdr:colOff>
                    <xdr:row>18</xdr:row>
                    <xdr:rowOff>66675</xdr:rowOff>
                  </to>
                </anchor>
              </controlPr>
            </control>
          </mc:Choice>
        </mc:AlternateContent>
        <mc:AlternateContent xmlns:mc="http://schemas.openxmlformats.org/markup-compatibility/2006">
          <mc:Choice Requires="x14">
            <control shapeId="22534" r:id="rId9" name="Check Box 6">
              <controlPr locked="0" defaultSize="0" autoFill="0" autoLine="0" autoPict="0">
                <anchor>
                  <from>
                    <xdr:col>2</xdr:col>
                    <xdr:colOff>114300</xdr:colOff>
                    <xdr:row>17</xdr:row>
                    <xdr:rowOff>190500</xdr:rowOff>
                  </from>
                  <to>
                    <xdr:col>2</xdr:col>
                    <xdr:colOff>419100</xdr:colOff>
                    <xdr:row>19</xdr:row>
                    <xdr:rowOff>57150</xdr:rowOff>
                  </to>
                </anchor>
              </controlPr>
            </control>
          </mc:Choice>
        </mc:AlternateContent>
        <mc:AlternateContent xmlns:mc="http://schemas.openxmlformats.org/markup-compatibility/2006">
          <mc:Choice Requires="x14">
            <control shapeId="22535" r:id="rId10" name="Check Box 7">
              <controlPr locked="0" defaultSize="0" autoFill="0" autoLine="0" autoPict="0">
                <anchor>
                  <from>
                    <xdr:col>2</xdr:col>
                    <xdr:colOff>114300</xdr:colOff>
                    <xdr:row>18</xdr:row>
                    <xdr:rowOff>190500</xdr:rowOff>
                  </from>
                  <to>
                    <xdr:col>2</xdr:col>
                    <xdr:colOff>419100</xdr:colOff>
                    <xdr:row>20</xdr:row>
                    <xdr:rowOff>57150</xdr:rowOff>
                  </to>
                </anchor>
              </controlPr>
            </control>
          </mc:Choice>
        </mc:AlternateContent>
        <mc:AlternateContent xmlns:mc="http://schemas.openxmlformats.org/markup-compatibility/2006">
          <mc:Choice Requires="x14">
            <control shapeId="22538" r:id="rId11" name="Check Box 10">
              <controlPr locked="0" defaultSize="0" autoFill="0" autoLine="0" autoPict="0">
                <anchor>
                  <from>
                    <xdr:col>2</xdr:col>
                    <xdr:colOff>104775</xdr:colOff>
                    <xdr:row>26</xdr:row>
                    <xdr:rowOff>57150</xdr:rowOff>
                  </from>
                  <to>
                    <xdr:col>2</xdr:col>
                    <xdr:colOff>409575</xdr:colOff>
                    <xdr:row>28</xdr:row>
                    <xdr:rowOff>38100</xdr:rowOff>
                  </to>
                </anchor>
              </controlPr>
            </control>
          </mc:Choice>
        </mc:AlternateContent>
        <mc:AlternateContent xmlns:mc="http://schemas.openxmlformats.org/markup-compatibility/2006">
          <mc:Choice Requires="x14">
            <control shapeId="22539" r:id="rId12" name="Check Box 11">
              <controlPr locked="0" defaultSize="0" autoFill="0" autoLine="0" autoPict="0">
                <anchor>
                  <from>
                    <xdr:col>2</xdr:col>
                    <xdr:colOff>104775</xdr:colOff>
                    <xdr:row>27</xdr:row>
                    <xdr:rowOff>171450</xdr:rowOff>
                  </from>
                  <to>
                    <xdr:col>2</xdr:col>
                    <xdr:colOff>409575</xdr:colOff>
                    <xdr:row>29</xdr:row>
                    <xdr:rowOff>38100</xdr:rowOff>
                  </to>
                </anchor>
              </controlPr>
            </control>
          </mc:Choice>
        </mc:AlternateContent>
        <mc:AlternateContent xmlns:mc="http://schemas.openxmlformats.org/markup-compatibility/2006">
          <mc:Choice Requires="x14">
            <control shapeId="22540" r:id="rId13" name="Check Box 12">
              <controlPr locked="0" defaultSize="0" autoFill="0" autoLine="0" autoPict="0">
                <anchor>
                  <from>
                    <xdr:col>2</xdr:col>
                    <xdr:colOff>104775</xdr:colOff>
                    <xdr:row>28</xdr:row>
                    <xdr:rowOff>171450</xdr:rowOff>
                  </from>
                  <to>
                    <xdr:col>2</xdr:col>
                    <xdr:colOff>409575</xdr:colOff>
                    <xdr:row>30</xdr:row>
                    <xdr:rowOff>38100</xdr:rowOff>
                  </to>
                </anchor>
              </controlPr>
            </control>
          </mc:Choice>
        </mc:AlternateContent>
        <mc:AlternateContent xmlns:mc="http://schemas.openxmlformats.org/markup-compatibility/2006">
          <mc:Choice Requires="x14">
            <control shapeId="22541" r:id="rId14" name="Check Box 13">
              <controlPr locked="0" defaultSize="0" autoFill="0" autoLine="0" autoPict="0">
                <anchor>
                  <from>
                    <xdr:col>2</xdr:col>
                    <xdr:colOff>104775</xdr:colOff>
                    <xdr:row>29</xdr:row>
                    <xdr:rowOff>171450</xdr:rowOff>
                  </from>
                  <to>
                    <xdr:col>2</xdr:col>
                    <xdr:colOff>409575</xdr:colOff>
                    <xdr:row>31</xdr:row>
                    <xdr:rowOff>38100</xdr:rowOff>
                  </to>
                </anchor>
              </controlPr>
            </control>
          </mc:Choice>
        </mc:AlternateContent>
        <mc:AlternateContent xmlns:mc="http://schemas.openxmlformats.org/markup-compatibility/2006">
          <mc:Choice Requires="x14">
            <control shapeId="22542" r:id="rId15" name="Check Box 14">
              <controlPr locked="0" defaultSize="0" autoFill="0" autoLine="0" autoPict="0">
                <anchor>
                  <from>
                    <xdr:col>2</xdr:col>
                    <xdr:colOff>104775</xdr:colOff>
                    <xdr:row>30</xdr:row>
                    <xdr:rowOff>180975</xdr:rowOff>
                  </from>
                  <to>
                    <xdr:col>2</xdr:col>
                    <xdr:colOff>409575</xdr:colOff>
                    <xdr:row>32</xdr:row>
                    <xdr:rowOff>47625</xdr:rowOff>
                  </to>
                </anchor>
              </controlPr>
            </control>
          </mc:Choice>
        </mc:AlternateContent>
        <mc:AlternateContent xmlns:mc="http://schemas.openxmlformats.org/markup-compatibility/2006">
          <mc:Choice Requires="x14">
            <control shapeId="22543" r:id="rId16" name="Check Box 15">
              <controlPr locked="0" defaultSize="0" autoFill="0" autoLine="0" autoPict="0">
                <anchor>
                  <from>
                    <xdr:col>2</xdr:col>
                    <xdr:colOff>104775</xdr:colOff>
                    <xdr:row>31</xdr:row>
                    <xdr:rowOff>171450</xdr:rowOff>
                  </from>
                  <to>
                    <xdr:col>2</xdr:col>
                    <xdr:colOff>409575</xdr:colOff>
                    <xdr:row>33</xdr:row>
                    <xdr:rowOff>38100</xdr:rowOff>
                  </to>
                </anchor>
              </controlPr>
            </control>
          </mc:Choice>
        </mc:AlternateContent>
        <mc:AlternateContent xmlns:mc="http://schemas.openxmlformats.org/markup-compatibility/2006">
          <mc:Choice Requires="x14">
            <control shapeId="22544" r:id="rId17" name="Check Box 16">
              <controlPr locked="0" defaultSize="0" autoFill="0" autoLine="0" autoPict="0">
                <anchor>
                  <from>
                    <xdr:col>2</xdr:col>
                    <xdr:colOff>104775</xdr:colOff>
                    <xdr:row>32</xdr:row>
                    <xdr:rowOff>171450</xdr:rowOff>
                  </from>
                  <to>
                    <xdr:col>2</xdr:col>
                    <xdr:colOff>409575</xdr:colOff>
                    <xdr:row>34</xdr:row>
                    <xdr:rowOff>38100</xdr:rowOff>
                  </to>
                </anchor>
              </controlPr>
            </control>
          </mc:Choice>
        </mc:AlternateContent>
        <mc:AlternateContent xmlns:mc="http://schemas.openxmlformats.org/markup-compatibility/2006">
          <mc:Choice Requires="x14">
            <control shapeId="22545" r:id="rId18" name="Check Box 17">
              <controlPr locked="0" defaultSize="0" autoFill="0" autoLine="0" autoPict="0">
                <anchor>
                  <from>
                    <xdr:col>6</xdr:col>
                    <xdr:colOff>38100</xdr:colOff>
                    <xdr:row>26</xdr:row>
                    <xdr:rowOff>57150</xdr:rowOff>
                  </from>
                  <to>
                    <xdr:col>6</xdr:col>
                    <xdr:colOff>342900</xdr:colOff>
                    <xdr:row>28</xdr:row>
                    <xdr:rowOff>38100</xdr:rowOff>
                  </to>
                </anchor>
              </controlPr>
            </control>
          </mc:Choice>
        </mc:AlternateContent>
        <mc:AlternateContent xmlns:mc="http://schemas.openxmlformats.org/markup-compatibility/2006">
          <mc:Choice Requires="x14">
            <control shapeId="22546" r:id="rId19" name="Check Box 18">
              <controlPr locked="0" defaultSize="0" autoFill="0" autoLine="0" autoPict="0">
                <anchor>
                  <from>
                    <xdr:col>6</xdr:col>
                    <xdr:colOff>38100</xdr:colOff>
                    <xdr:row>27</xdr:row>
                    <xdr:rowOff>161925</xdr:rowOff>
                  </from>
                  <to>
                    <xdr:col>6</xdr:col>
                    <xdr:colOff>342900</xdr:colOff>
                    <xdr:row>29</xdr:row>
                    <xdr:rowOff>28575</xdr:rowOff>
                  </to>
                </anchor>
              </controlPr>
            </control>
          </mc:Choice>
        </mc:AlternateContent>
        <mc:AlternateContent xmlns:mc="http://schemas.openxmlformats.org/markup-compatibility/2006">
          <mc:Choice Requires="x14">
            <control shapeId="22547" r:id="rId20" name="Check Box 19">
              <controlPr locked="0" defaultSize="0" autoFill="0" autoLine="0" autoPict="0">
                <anchor>
                  <from>
                    <xdr:col>6</xdr:col>
                    <xdr:colOff>38100</xdr:colOff>
                    <xdr:row>28</xdr:row>
                    <xdr:rowOff>161925</xdr:rowOff>
                  </from>
                  <to>
                    <xdr:col>6</xdr:col>
                    <xdr:colOff>342900</xdr:colOff>
                    <xdr:row>30</xdr:row>
                    <xdr:rowOff>28575</xdr:rowOff>
                  </to>
                </anchor>
              </controlPr>
            </control>
          </mc:Choice>
        </mc:AlternateContent>
        <mc:AlternateContent xmlns:mc="http://schemas.openxmlformats.org/markup-compatibility/2006">
          <mc:Choice Requires="x14">
            <control shapeId="22548" r:id="rId21" name="Check Box 20">
              <controlPr locked="0" defaultSize="0" autoFill="0" autoLine="0" autoPict="0">
                <anchor>
                  <from>
                    <xdr:col>2</xdr:col>
                    <xdr:colOff>104775</xdr:colOff>
                    <xdr:row>33</xdr:row>
                    <xdr:rowOff>161925</xdr:rowOff>
                  </from>
                  <to>
                    <xdr:col>2</xdr:col>
                    <xdr:colOff>409575</xdr:colOff>
                    <xdr:row>35</xdr:row>
                    <xdr:rowOff>28575</xdr:rowOff>
                  </to>
                </anchor>
              </controlPr>
            </control>
          </mc:Choice>
        </mc:AlternateContent>
        <mc:AlternateContent xmlns:mc="http://schemas.openxmlformats.org/markup-compatibility/2006">
          <mc:Choice Requires="x14">
            <control shapeId="22549" r:id="rId22" name="Check Box 21">
              <controlPr locked="0" defaultSize="0" autoFill="0" autoLine="0" autoPict="0">
                <anchor>
                  <from>
                    <xdr:col>2</xdr:col>
                    <xdr:colOff>104775</xdr:colOff>
                    <xdr:row>34</xdr:row>
                    <xdr:rowOff>171450</xdr:rowOff>
                  </from>
                  <to>
                    <xdr:col>2</xdr:col>
                    <xdr:colOff>409575</xdr:colOff>
                    <xdr:row>36</xdr:row>
                    <xdr:rowOff>38100</xdr:rowOff>
                  </to>
                </anchor>
              </controlPr>
            </control>
          </mc:Choice>
        </mc:AlternateContent>
        <mc:AlternateContent xmlns:mc="http://schemas.openxmlformats.org/markup-compatibility/2006">
          <mc:Choice Requires="x14">
            <control shapeId="22550" r:id="rId23" name="Check Box 22">
              <controlPr locked="0" defaultSize="0" autoFill="0" autoLine="0" autoPict="0">
                <anchor>
                  <from>
                    <xdr:col>2</xdr:col>
                    <xdr:colOff>104775</xdr:colOff>
                    <xdr:row>35</xdr:row>
                    <xdr:rowOff>161925</xdr:rowOff>
                  </from>
                  <to>
                    <xdr:col>2</xdr:col>
                    <xdr:colOff>409575</xdr:colOff>
                    <xdr:row>37</xdr:row>
                    <xdr:rowOff>28575</xdr:rowOff>
                  </to>
                </anchor>
              </controlPr>
            </control>
          </mc:Choice>
        </mc:AlternateContent>
        <mc:AlternateContent xmlns:mc="http://schemas.openxmlformats.org/markup-compatibility/2006">
          <mc:Choice Requires="x14">
            <control shapeId="22551" r:id="rId24" name="Check Box 23">
              <controlPr locked="0" defaultSize="0" autoFill="0" autoLine="0" autoPict="0">
                <anchor>
                  <from>
                    <xdr:col>2</xdr:col>
                    <xdr:colOff>104775</xdr:colOff>
                    <xdr:row>36</xdr:row>
                    <xdr:rowOff>161925</xdr:rowOff>
                  </from>
                  <to>
                    <xdr:col>2</xdr:col>
                    <xdr:colOff>409575</xdr:colOff>
                    <xdr:row>38</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promptTitle="Building Type (CBECS)" prompt="Select CBECS building type from drop down list">
          <x14:formula1>
            <xm:f>'Lookups (hide)'!$C$1:$C$16</xm:f>
          </x14:formula1>
          <xm:sqref>C9:G9</xm:sqref>
        </x14:dataValidation>
        <x14:dataValidation type="list" allowBlank="1" showInputMessage="1" showErrorMessage="1">
          <x14:formula1>
            <xm:f>'Lookups (hide)'!#REF!</xm:f>
          </x14:formula1>
          <xm:sqref>H14:H20 H9:H10</xm:sqref>
        </x14:dataValidation>
        <x14:dataValidation type="list" allowBlank="1" showInputMessage="1" showErrorMessage="1">
          <x14:formula1>
            <xm:f>'Lookups (hide)'!$A$1:$A$25</xm:f>
          </x14:formula1>
          <xm:sqref>E14:E20 G14:G20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showGridLines="0" showRowColHeaders="0" workbookViewId="0">
      <selection activeCell="C24" sqref="C24:D26"/>
    </sheetView>
  </sheetViews>
  <sheetFormatPr defaultColWidth="0" defaultRowHeight="14.25" zeroHeight="1" x14ac:dyDescent="0.2"/>
  <cols>
    <col min="1" max="1" width="2.375" customWidth="1"/>
    <col min="2" max="2" width="31.875" customWidth="1"/>
    <col min="3" max="3" width="8.875" customWidth="1"/>
    <col min="4" max="4" width="30.125" customWidth="1"/>
    <col min="5" max="5" width="4.5" customWidth="1"/>
    <col min="6" max="6" width="2.375" customWidth="1"/>
    <col min="7" max="16384" width="8.875" hidden="1"/>
  </cols>
  <sheetData>
    <row r="1" spans="2:5" ht="72" customHeight="1" x14ac:dyDescent="0.2">
      <c r="B1" s="99" t="s">
        <v>144</v>
      </c>
      <c r="C1" s="100"/>
      <c r="D1" s="100"/>
    </row>
    <row r="2" spans="2:5" x14ac:dyDescent="0.2">
      <c r="D2" s="27"/>
    </row>
    <row r="3" spans="2:5" x14ac:dyDescent="0.2">
      <c r="B3" s="5" t="s">
        <v>35</v>
      </c>
      <c r="D3" s="27"/>
    </row>
    <row r="4" spans="2:5" x14ac:dyDescent="0.2">
      <c r="B4" s="7" t="s">
        <v>36</v>
      </c>
      <c r="C4" s="122" t="s">
        <v>363</v>
      </c>
      <c r="D4" s="122"/>
    </row>
    <row r="5" spans="2:5" x14ac:dyDescent="0.2">
      <c r="B5" s="7" t="s">
        <v>37</v>
      </c>
      <c r="C5" s="106" t="s">
        <v>364</v>
      </c>
      <c r="D5" s="106"/>
    </row>
    <row r="6" spans="2:5" x14ac:dyDescent="0.2">
      <c r="B6" s="1"/>
      <c r="D6" s="27"/>
    </row>
    <row r="7" spans="2:5" ht="15" x14ac:dyDescent="0.2">
      <c r="B7" s="75" t="s">
        <v>344</v>
      </c>
      <c r="D7" s="27"/>
    </row>
    <row r="8" spans="2:5" x14ac:dyDescent="0.2">
      <c r="B8" s="1"/>
      <c r="D8" s="27"/>
    </row>
    <row r="9" spans="2:5" x14ac:dyDescent="0.2">
      <c r="B9" s="77" t="s">
        <v>46</v>
      </c>
      <c r="C9" s="28"/>
      <c r="D9" s="14"/>
      <c r="E9" s="28"/>
    </row>
    <row r="10" spans="2:5" x14ac:dyDescent="0.2">
      <c r="B10" s="25" t="s">
        <v>38</v>
      </c>
      <c r="C10" s="28"/>
      <c r="D10" s="25" t="s">
        <v>42</v>
      </c>
      <c r="E10" s="28"/>
    </row>
    <row r="11" spans="2:5" x14ac:dyDescent="0.2">
      <c r="B11" s="25" t="s">
        <v>39</v>
      </c>
      <c r="C11" s="28"/>
      <c r="D11" s="25" t="s">
        <v>43</v>
      </c>
      <c r="E11" s="28"/>
    </row>
    <row r="12" spans="2:5" x14ac:dyDescent="0.2">
      <c r="B12" s="25" t="s">
        <v>40</v>
      </c>
      <c r="C12" s="28"/>
      <c r="D12" s="25" t="s">
        <v>44</v>
      </c>
      <c r="E12" s="28"/>
    </row>
    <row r="13" spans="2:5" x14ac:dyDescent="0.2">
      <c r="B13" s="25" t="s">
        <v>41</v>
      </c>
      <c r="C13" s="28"/>
      <c r="D13" s="25" t="s">
        <v>45</v>
      </c>
      <c r="E13" s="28"/>
    </row>
    <row r="14" spans="2:5" x14ac:dyDescent="0.2">
      <c r="B14" s="26"/>
      <c r="D14" s="27"/>
    </row>
    <row r="15" spans="2:5" ht="15.95" customHeight="1" x14ac:dyDescent="0.2">
      <c r="B15" s="104" t="s">
        <v>49</v>
      </c>
      <c r="C15" s="105" t="s">
        <v>365</v>
      </c>
      <c r="D15" s="105"/>
    </row>
    <row r="16" spans="2:5" ht="15.95" customHeight="1" x14ac:dyDescent="0.2">
      <c r="B16" s="104"/>
      <c r="C16" s="105"/>
      <c r="D16" s="105"/>
    </row>
    <row r="17" spans="2:5" ht="15.95" customHeight="1" x14ac:dyDescent="0.2">
      <c r="B17" s="104"/>
      <c r="C17" s="105"/>
      <c r="D17" s="105"/>
    </row>
    <row r="18" spans="2:5" x14ac:dyDescent="0.2">
      <c r="B18" s="1"/>
      <c r="D18" s="27"/>
    </row>
    <row r="19" spans="2:5" x14ac:dyDescent="0.2">
      <c r="B19" s="77" t="s">
        <v>48</v>
      </c>
      <c r="C19" s="28"/>
      <c r="D19" s="14"/>
      <c r="E19" s="28"/>
    </row>
    <row r="20" spans="2:5" x14ac:dyDescent="0.2">
      <c r="B20" s="25" t="s">
        <v>50</v>
      </c>
      <c r="C20" s="28"/>
      <c r="D20" s="31" t="s">
        <v>53</v>
      </c>
      <c r="E20" s="28"/>
    </row>
    <row r="21" spans="2:5" x14ac:dyDescent="0.2">
      <c r="B21" s="25" t="s">
        <v>51</v>
      </c>
      <c r="C21" s="28"/>
      <c r="D21" s="31" t="s">
        <v>54</v>
      </c>
      <c r="E21" s="28"/>
    </row>
    <row r="22" spans="2:5" x14ac:dyDescent="0.2">
      <c r="B22" s="25" t="s">
        <v>353</v>
      </c>
      <c r="C22" s="28"/>
      <c r="D22" s="14"/>
      <c r="E22" s="28"/>
    </row>
    <row r="23" spans="2:5" x14ac:dyDescent="0.2">
      <c r="B23" s="26"/>
      <c r="D23" s="27"/>
    </row>
    <row r="24" spans="2:5" ht="15.95" customHeight="1" x14ac:dyDescent="0.2">
      <c r="B24" s="104" t="s">
        <v>55</v>
      </c>
      <c r="C24" s="105"/>
      <c r="D24" s="105"/>
    </row>
    <row r="25" spans="2:5" ht="15.95" customHeight="1" x14ac:dyDescent="0.2">
      <c r="B25" s="104"/>
      <c r="C25" s="105"/>
      <c r="D25" s="105"/>
    </row>
    <row r="26" spans="2:5" ht="15.95" customHeight="1" x14ac:dyDescent="0.2">
      <c r="B26" s="104"/>
      <c r="C26" s="105"/>
      <c r="D26" s="105"/>
    </row>
    <row r="27" spans="2:5" x14ac:dyDescent="0.2">
      <c r="B27" s="1"/>
      <c r="D27" s="27"/>
    </row>
    <row r="28" spans="2:5" x14ac:dyDescent="0.2">
      <c r="B28" s="77" t="s">
        <v>268</v>
      </c>
      <c r="C28" s="28"/>
      <c r="D28" s="14"/>
      <c r="E28" s="28"/>
    </row>
    <row r="29" spans="2:5" x14ac:dyDescent="0.2">
      <c r="B29" s="25" t="s">
        <v>269</v>
      </c>
      <c r="C29" s="28"/>
      <c r="D29" s="31" t="s">
        <v>271</v>
      </c>
      <c r="E29" s="28"/>
    </row>
    <row r="30" spans="2:5" x14ac:dyDescent="0.2">
      <c r="B30" s="25" t="s">
        <v>270</v>
      </c>
      <c r="C30" s="28"/>
      <c r="D30" s="31" t="s">
        <v>272</v>
      </c>
      <c r="E30" s="28"/>
    </row>
    <row r="31" spans="2:5" x14ac:dyDescent="0.2">
      <c r="B31" s="26"/>
      <c r="D31" s="27"/>
    </row>
    <row r="32" spans="2:5" x14ac:dyDescent="0.2">
      <c r="B32" s="104" t="s">
        <v>351</v>
      </c>
      <c r="C32" s="105"/>
      <c r="D32" s="105"/>
    </row>
    <row r="33" spans="2:5" x14ac:dyDescent="0.2">
      <c r="B33" s="104"/>
      <c r="C33" s="105"/>
      <c r="D33" s="105"/>
    </row>
    <row r="34" spans="2:5" x14ac:dyDescent="0.2">
      <c r="B34" s="104"/>
      <c r="C34" s="105"/>
      <c r="D34" s="105"/>
    </row>
    <row r="35" spans="2:5" x14ac:dyDescent="0.2">
      <c r="B35" s="1"/>
      <c r="D35" s="27"/>
    </row>
    <row r="36" spans="2:5" ht="15" x14ac:dyDescent="0.2">
      <c r="B36" s="77" t="s">
        <v>61</v>
      </c>
      <c r="C36" s="30"/>
      <c r="D36" s="77" t="s">
        <v>62</v>
      </c>
      <c r="E36" s="30"/>
    </row>
    <row r="37" spans="2:5" x14ac:dyDescent="0.2">
      <c r="B37" s="26"/>
      <c r="D37" s="27"/>
    </row>
    <row r="38" spans="2:5" ht="15.95" customHeight="1" x14ac:dyDescent="0.2">
      <c r="B38" s="104" t="s">
        <v>63</v>
      </c>
      <c r="C38" s="105"/>
      <c r="D38" s="105"/>
    </row>
    <row r="39" spans="2:5" ht="15.95" customHeight="1" x14ac:dyDescent="0.2">
      <c r="B39" s="104"/>
      <c r="C39" s="105"/>
      <c r="D39" s="105"/>
    </row>
    <row r="40" spans="2:5" ht="15.95" customHeight="1" x14ac:dyDescent="0.2">
      <c r="B40" s="104"/>
      <c r="C40" s="105"/>
      <c r="D40" s="105"/>
    </row>
    <row r="41" spans="2:5" x14ac:dyDescent="0.2"/>
    <row r="42" spans="2:5" x14ac:dyDescent="0.2"/>
    <row r="43" spans="2:5" x14ac:dyDescent="0.2"/>
    <row r="44" spans="2:5" x14ac:dyDescent="0.2"/>
    <row r="45" spans="2:5" hidden="1" x14ac:dyDescent="0.2"/>
  </sheetData>
  <mergeCells count="11">
    <mergeCell ref="B32:B34"/>
    <mergeCell ref="C32:D34"/>
    <mergeCell ref="B38:B40"/>
    <mergeCell ref="C38:D40"/>
    <mergeCell ref="B1:D1"/>
    <mergeCell ref="C4:D4"/>
    <mergeCell ref="C5:D5"/>
    <mergeCell ref="B15:B17"/>
    <mergeCell ref="C15:D17"/>
    <mergeCell ref="B24:B26"/>
    <mergeCell ref="C24:D26"/>
  </mergeCells>
  <pageMargins left="0.7" right="0.7" top="0.75" bottom="0.75" header="0.3" footer="0.3"/>
  <pageSetup orientation="portrait" r:id="rId1"/>
  <headerFooter>
    <oddHeader>&amp;C&amp;9&amp;K00-049EMIS Field Evaluation Protocol (LBNL) - Reporting Template</oddHeader>
    <oddFooter>&amp;C&amp;K00-049&amp;P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57150</xdr:colOff>
                    <xdr:row>7</xdr:row>
                    <xdr:rowOff>133350</xdr:rowOff>
                  </from>
                  <to>
                    <xdr:col>2</xdr:col>
                    <xdr:colOff>361950</xdr:colOff>
                    <xdr:row>9</xdr:row>
                    <xdr:rowOff>47625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xdr:col>
                    <xdr:colOff>57150</xdr:colOff>
                    <xdr:row>8</xdr:row>
                    <xdr:rowOff>142875</xdr:rowOff>
                  </from>
                  <to>
                    <xdr:col>2</xdr:col>
                    <xdr:colOff>361950</xdr:colOff>
                    <xdr:row>10</xdr:row>
                    <xdr:rowOff>66675</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xdr:col>
                    <xdr:colOff>57150</xdr:colOff>
                    <xdr:row>9</xdr:row>
                    <xdr:rowOff>142875</xdr:rowOff>
                  </from>
                  <to>
                    <xdr:col>2</xdr:col>
                    <xdr:colOff>361950</xdr:colOff>
                    <xdr:row>11</xdr:row>
                    <xdr:rowOff>66675</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2</xdr:col>
                    <xdr:colOff>57150</xdr:colOff>
                    <xdr:row>10</xdr:row>
                    <xdr:rowOff>142875</xdr:rowOff>
                  </from>
                  <to>
                    <xdr:col>2</xdr:col>
                    <xdr:colOff>361950</xdr:colOff>
                    <xdr:row>12</xdr:row>
                    <xdr:rowOff>66675</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2</xdr:col>
                    <xdr:colOff>57150</xdr:colOff>
                    <xdr:row>11</xdr:row>
                    <xdr:rowOff>142875</xdr:rowOff>
                  </from>
                  <to>
                    <xdr:col>2</xdr:col>
                    <xdr:colOff>361950</xdr:colOff>
                    <xdr:row>13</xdr:row>
                    <xdr:rowOff>66675</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2</xdr:col>
                    <xdr:colOff>57150</xdr:colOff>
                    <xdr:row>17</xdr:row>
                    <xdr:rowOff>123825</xdr:rowOff>
                  </from>
                  <to>
                    <xdr:col>2</xdr:col>
                    <xdr:colOff>361950</xdr:colOff>
                    <xdr:row>19</xdr:row>
                    <xdr:rowOff>47625</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2</xdr:col>
                    <xdr:colOff>57150</xdr:colOff>
                    <xdr:row>18</xdr:row>
                    <xdr:rowOff>142875</xdr:rowOff>
                  </from>
                  <to>
                    <xdr:col>2</xdr:col>
                    <xdr:colOff>361950</xdr:colOff>
                    <xdr:row>20</xdr:row>
                    <xdr:rowOff>66675</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2</xdr:col>
                    <xdr:colOff>57150</xdr:colOff>
                    <xdr:row>19</xdr:row>
                    <xdr:rowOff>133350</xdr:rowOff>
                  </from>
                  <to>
                    <xdr:col>2</xdr:col>
                    <xdr:colOff>361950</xdr:colOff>
                    <xdr:row>21</xdr:row>
                    <xdr:rowOff>57150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2</xdr:col>
                    <xdr:colOff>57150</xdr:colOff>
                    <xdr:row>20</xdr:row>
                    <xdr:rowOff>142875</xdr:rowOff>
                  </from>
                  <to>
                    <xdr:col>2</xdr:col>
                    <xdr:colOff>361950</xdr:colOff>
                    <xdr:row>22</xdr:row>
                    <xdr:rowOff>66675</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xdr:col>
                    <xdr:colOff>57150</xdr:colOff>
                    <xdr:row>26</xdr:row>
                    <xdr:rowOff>114300</xdr:rowOff>
                  </from>
                  <to>
                    <xdr:col>2</xdr:col>
                    <xdr:colOff>361950</xdr:colOff>
                    <xdr:row>28</xdr:row>
                    <xdr:rowOff>38100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2</xdr:col>
                    <xdr:colOff>57150</xdr:colOff>
                    <xdr:row>27</xdr:row>
                    <xdr:rowOff>123825</xdr:rowOff>
                  </from>
                  <to>
                    <xdr:col>2</xdr:col>
                    <xdr:colOff>361950</xdr:colOff>
                    <xdr:row>29</xdr:row>
                    <xdr:rowOff>47625</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2</xdr:col>
                    <xdr:colOff>57150</xdr:colOff>
                    <xdr:row>28</xdr:row>
                    <xdr:rowOff>133350</xdr:rowOff>
                  </from>
                  <to>
                    <xdr:col>2</xdr:col>
                    <xdr:colOff>361950</xdr:colOff>
                    <xdr:row>30</xdr:row>
                    <xdr:rowOff>57150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2</xdr:col>
                    <xdr:colOff>57150</xdr:colOff>
                    <xdr:row>34</xdr:row>
                    <xdr:rowOff>133350</xdr:rowOff>
                  </from>
                  <to>
                    <xdr:col>2</xdr:col>
                    <xdr:colOff>361950</xdr:colOff>
                    <xdr:row>36</xdr:row>
                    <xdr:rowOff>57150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4</xdr:col>
                    <xdr:colOff>28575</xdr:colOff>
                    <xdr:row>34</xdr:row>
                    <xdr:rowOff>133350</xdr:rowOff>
                  </from>
                  <to>
                    <xdr:col>4</xdr:col>
                    <xdr:colOff>333375</xdr:colOff>
                    <xdr:row>36</xdr:row>
                    <xdr:rowOff>57150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4</xdr:col>
                    <xdr:colOff>66675</xdr:colOff>
                    <xdr:row>8</xdr:row>
                    <xdr:rowOff>123825</xdr:rowOff>
                  </from>
                  <to>
                    <xdr:col>5</xdr:col>
                    <xdr:colOff>19050</xdr:colOff>
                    <xdr:row>10</xdr:row>
                    <xdr:rowOff>47625</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4</xdr:col>
                    <xdr:colOff>66675</xdr:colOff>
                    <xdr:row>9</xdr:row>
                    <xdr:rowOff>123825</xdr:rowOff>
                  </from>
                  <to>
                    <xdr:col>5</xdr:col>
                    <xdr:colOff>19050</xdr:colOff>
                    <xdr:row>11</xdr:row>
                    <xdr:rowOff>47625</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4</xdr:col>
                    <xdr:colOff>66675</xdr:colOff>
                    <xdr:row>10</xdr:row>
                    <xdr:rowOff>123825</xdr:rowOff>
                  </from>
                  <to>
                    <xdr:col>5</xdr:col>
                    <xdr:colOff>19050</xdr:colOff>
                    <xdr:row>12</xdr:row>
                    <xdr:rowOff>47625</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4</xdr:col>
                    <xdr:colOff>66675</xdr:colOff>
                    <xdr:row>11</xdr:row>
                    <xdr:rowOff>133350</xdr:rowOff>
                  </from>
                  <to>
                    <xdr:col>5</xdr:col>
                    <xdr:colOff>19050</xdr:colOff>
                    <xdr:row>13</xdr:row>
                    <xdr:rowOff>57150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4</xdr:col>
                    <xdr:colOff>28575</xdr:colOff>
                    <xdr:row>18</xdr:row>
                    <xdr:rowOff>133350</xdr:rowOff>
                  </from>
                  <to>
                    <xdr:col>4</xdr:col>
                    <xdr:colOff>333375</xdr:colOff>
                    <xdr:row>20</xdr:row>
                    <xdr:rowOff>57150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4</xdr:col>
                    <xdr:colOff>28575</xdr:colOff>
                    <xdr:row>19</xdr:row>
                    <xdr:rowOff>123825</xdr:rowOff>
                  </from>
                  <to>
                    <xdr:col>4</xdr:col>
                    <xdr:colOff>333375</xdr:colOff>
                    <xdr:row>21</xdr:row>
                    <xdr:rowOff>47625</xdr:rowOff>
                  </to>
                </anchor>
              </controlPr>
            </control>
          </mc:Choice>
        </mc:AlternateContent>
        <mc:AlternateContent xmlns:mc="http://schemas.openxmlformats.org/markup-compatibility/2006">
          <mc:Choice Requires="x14">
            <control shapeId="26645" r:id="rId24" name="Check Box 21">
              <controlPr defaultSize="0" autoFill="0" autoLine="0" autoPict="0">
                <anchor moveWithCells="1">
                  <from>
                    <xdr:col>4</xdr:col>
                    <xdr:colOff>28575</xdr:colOff>
                    <xdr:row>27</xdr:row>
                    <xdr:rowOff>123825</xdr:rowOff>
                  </from>
                  <to>
                    <xdr:col>4</xdr:col>
                    <xdr:colOff>333375</xdr:colOff>
                    <xdr:row>29</xdr:row>
                    <xdr:rowOff>47625</xdr:rowOff>
                  </to>
                </anchor>
              </controlPr>
            </control>
          </mc:Choice>
        </mc:AlternateContent>
        <mc:AlternateContent xmlns:mc="http://schemas.openxmlformats.org/markup-compatibility/2006">
          <mc:Choice Requires="x14">
            <control shapeId="26646" r:id="rId25" name="Check Box 22">
              <controlPr defaultSize="0" autoFill="0" autoLine="0" autoPict="0">
                <anchor moveWithCells="1">
                  <from>
                    <xdr:col>4</xdr:col>
                    <xdr:colOff>28575</xdr:colOff>
                    <xdr:row>28</xdr:row>
                    <xdr:rowOff>133350</xdr:rowOff>
                  </from>
                  <to>
                    <xdr:col>4</xdr:col>
                    <xdr:colOff>333375</xdr:colOff>
                    <xdr:row>30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F41"/>
  <sheetViews>
    <sheetView showGridLines="0" showRowColHeaders="0" topLeftCell="A7" workbookViewId="0">
      <selection activeCell="B39" sqref="B39:E39"/>
    </sheetView>
  </sheetViews>
  <sheetFormatPr defaultColWidth="0" defaultRowHeight="12.75" customHeight="1" zeroHeight="1" x14ac:dyDescent="0.2"/>
  <cols>
    <col min="1" max="1" width="3.75" style="1" customWidth="1"/>
    <col min="2" max="2" width="47" style="1" customWidth="1"/>
    <col min="3" max="3" width="9.25" style="1" customWidth="1"/>
    <col min="4" max="5" width="9" style="1" customWidth="1"/>
    <col min="6" max="6" width="3.75" style="1" customWidth="1"/>
    <col min="7" max="16384" width="8" style="1" hidden="1"/>
  </cols>
  <sheetData>
    <row r="1" spans="1:5" ht="72" customHeight="1" x14ac:dyDescent="0.2">
      <c r="A1" s="8"/>
      <c r="B1" s="99" t="s">
        <v>145</v>
      </c>
      <c r="C1" s="99"/>
      <c r="D1" s="99"/>
    </row>
    <row r="2" spans="1:5" ht="5.25" customHeight="1" x14ac:dyDescent="0.2"/>
    <row r="3" spans="1:5" s="10" customFormat="1" ht="16.5" customHeight="1" x14ac:dyDescent="0.25">
      <c r="B3" s="73" t="s">
        <v>345</v>
      </c>
      <c r="C3" s="74"/>
    </row>
    <row r="4" spans="1:5" ht="5.25" customHeight="1" x14ac:dyDescent="0.2"/>
    <row r="5" spans="1:5" ht="16.5" customHeight="1" x14ac:dyDescent="0.2">
      <c r="B5" s="24" t="s">
        <v>64</v>
      </c>
      <c r="C5" s="14"/>
    </row>
    <row r="6" spans="1:5" ht="16.5" customHeight="1" x14ac:dyDescent="0.2">
      <c r="B6" s="25" t="s">
        <v>87</v>
      </c>
      <c r="C6" s="14"/>
    </row>
    <row r="7" spans="1:5" ht="16.5" customHeight="1" x14ac:dyDescent="0.2">
      <c r="B7" s="25" t="s">
        <v>65</v>
      </c>
      <c r="C7" s="14"/>
    </row>
    <row r="8" spans="1:5" ht="16.5" customHeight="1" x14ac:dyDescent="0.2">
      <c r="B8" s="25" t="s">
        <v>66</v>
      </c>
      <c r="C8" s="14"/>
    </row>
    <row r="9" spans="1:5" ht="16.5" customHeight="1" x14ac:dyDescent="0.2">
      <c r="B9" s="25" t="s">
        <v>67</v>
      </c>
      <c r="C9" s="14"/>
    </row>
    <row r="10" spans="1:5" ht="16.5" customHeight="1" x14ac:dyDescent="0.2">
      <c r="B10" s="25" t="s">
        <v>68</v>
      </c>
      <c r="C10" s="14"/>
    </row>
    <row r="11" spans="1:5" ht="16.5" customHeight="1" x14ac:dyDescent="0.2">
      <c r="B11" s="25" t="s">
        <v>69</v>
      </c>
      <c r="C11" s="14"/>
    </row>
    <row r="12" spans="1:5" ht="5.25" customHeight="1" x14ac:dyDescent="0.2">
      <c r="B12" s="4"/>
    </row>
    <row r="13" spans="1:5" ht="15.95" customHeight="1" x14ac:dyDescent="0.2">
      <c r="B13" s="11" t="s">
        <v>88</v>
      </c>
      <c r="C13" s="12"/>
      <c r="D13" s="12"/>
    </row>
    <row r="14" spans="1:5" ht="39.950000000000003" customHeight="1" x14ac:dyDescent="0.2">
      <c r="B14" s="107"/>
      <c r="C14" s="108"/>
      <c r="D14" s="108"/>
      <c r="E14" s="109"/>
    </row>
    <row r="15" spans="1:5" ht="5.25" customHeight="1" x14ac:dyDescent="0.2"/>
    <row r="16" spans="1:5" ht="16.5" customHeight="1" x14ac:dyDescent="0.2">
      <c r="B16" s="24" t="s">
        <v>70</v>
      </c>
      <c r="C16" s="14"/>
    </row>
    <row r="17" spans="2:5" ht="16.5" customHeight="1" x14ac:dyDescent="0.2">
      <c r="B17" s="25" t="s">
        <v>71</v>
      </c>
      <c r="C17" s="14"/>
    </row>
    <row r="18" spans="2:5" ht="16.5" customHeight="1" x14ac:dyDescent="0.2">
      <c r="B18" s="25" t="s">
        <v>72</v>
      </c>
      <c r="C18" s="14"/>
    </row>
    <row r="19" spans="2:5" ht="16.5" customHeight="1" x14ac:dyDescent="0.2">
      <c r="B19" s="25" t="s">
        <v>73</v>
      </c>
      <c r="C19" s="14"/>
    </row>
    <row r="20" spans="2:5" ht="16.5" customHeight="1" x14ac:dyDescent="0.2">
      <c r="B20" s="25" t="s">
        <v>74</v>
      </c>
      <c r="C20" s="14"/>
    </row>
    <row r="21" spans="2:5" ht="5.25" customHeight="1" x14ac:dyDescent="0.2">
      <c r="B21" s="4"/>
    </row>
    <row r="22" spans="2:5" ht="15.95" customHeight="1" x14ac:dyDescent="0.2">
      <c r="B22" s="11" t="s">
        <v>89</v>
      </c>
      <c r="C22" s="12"/>
      <c r="D22" s="12"/>
    </row>
    <row r="23" spans="2:5" ht="39.950000000000003" customHeight="1" x14ac:dyDescent="0.2">
      <c r="B23" s="110"/>
      <c r="C23" s="110"/>
      <c r="D23" s="110"/>
      <c r="E23" s="110"/>
    </row>
    <row r="24" spans="2:5" ht="5.25" customHeight="1" x14ac:dyDescent="0.2"/>
    <row r="25" spans="2:5" ht="16.5" customHeight="1" x14ac:dyDescent="0.2">
      <c r="B25" s="24" t="s">
        <v>75</v>
      </c>
      <c r="C25" s="14"/>
    </row>
    <row r="26" spans="2:5" ht="16.5" customHeight="1" x14ac:dyDescent="0.2">
      <c r="B26" s="25" t="s">
        <v>76</v>
      </c>
      <c r="C26" s="14"/>
    </row>
    <row r="27" spans="2:5" ht="16.5" customHeight="1" x14ac:dyDescent="0.2">
      <c r="B27" s="25" t="s">
        <v>77</v>
      </c>
      <c r="C27" s="14"/>
    </row>
    <row r="28" spans="2:5" ht="16.5" customHeight="1" x14ac:dyDescent="0.2">
      <c r="B28" s="25" t="s">
        <v>78</v>
      </c>
      <c r="C28" s="14"/>
    </row>
    <row r="29" spans="2:5" ht="16.5" customHeight="1" x14ac:dyDescent="0.2">
      <c r="B29" s="25" t="s">
        <v>79</v>
      </c>
      <c r="C29" s="14"/>
    </row>
    <row r="30" spans="2:5" ht="16.5" customHeight="1" x14ac:dyDescent="0.2">
      <c r="B30" s="25" t="s">
        <v>80</v>
      </c>
      <c r="C30" s="14"/>
    </row>
    <row r="31" spans="2:5" ht="16.5" customHeight="1" x14ac:dyDescent="0.2">
      <c r="B31" s="25" t="s">
        <v>81</v>
      </c>
      <c r="C31" s="14"/>
    </row>
    <row r="32" spans="2:5" ht="16.5" customHeight="1" x14ac:dyDescent="0.2">
      <c r="B32" s="25" t="s">
        <v>82</v>
      </c>
      <c r="C32" s="14"/>
    </row>
    <row r="33" spans="2:5" ht="16.5" customHeight="1" x14ac:dyDescent="0.2">
      <c r="B33" s="25" t="s">
        <v>83</v>
      </c>
      <c r="C33" s="14"/>
    </row>
    <row r="34" spans="2:5" ht="16.5" customHeight="1" x14ac:dyDescent="0.2">
      <c r="B34" s="25" t="s">
        <v>84</v>
      </c>
      <c r="C34" s="14"/>
    </row>
    <row r="35" spans="2:5" ht="16.5" customHeight="1" x14ac:dyDescent="0.2">
      <c r="B35" s="25" t="s">
        <v>85</v>
      </c>
      <c r="C35" s="14"/>
    </row>
    <row r="36" spans="2:5" ht="16.5" customHeight="1" x14ac:dyDescent="0.2">
      <c r="B36" s="25" t="s">
        <v>86</v>
      </c>
      <c r="C36" s="14"/>
    </row>
    <row r="37" spans="2:5" ht="5.25" customHeight="1" x14ac:dyDescent="0.2">
      <c r="B37" s="4"/>
    </row>
    <row r="38" spans="2:5" ht="15.95" customHeight="1" x14ac:dyDescent="0.2">
      <c r="B38" s="11" t="s">
        <v>90</v>
      </c>
      <c r="C38" s="9"/>
      <c r="D38" s="9"/>
    </row>
    <row r="39" spans="2:5" ht="39.950000000000003" customHeight="1" x14ac:dyDescent="0.2">
      <c r="B39" s="110"/>
      <c r="C39" s="110"/>
      <c r="D39" s="110"/>
      <c r="E39" s="110"/>
    </row>
    <row r="40" spans="2:5" ht="12.75" customHeight="1" x14ac:dyDescent="0.2"/>
    <row r="41" spans="2:5" ht="12.75" hidden="1" customHeight="1" x14ac:dyDescent="0.2"/>
  </sheetData>
  <mergeCells count="4">
    <mergeCell ref="B1:D1"/>
    <mergeCell ref="B14:E14"/>
    <mergeCell ref="B23:E23"/>
    <mergeCell ref="B39:E39"/>
  </mergeCells>
  <pageMargins left="0.7" right="0.7" top="0.75" bottom="0.75" header="0.3" footer="0.3"/>
  <pageSetup orientation="portrait" r:id="rId1"/>
  <headerFooter>
    <oddHeader>&amp;C&amp;9&amp;K00-049EMIS Field Evaluation Protocol (LBNL) - Reporting Template</oddHeader>
    <oddFooter>&amp;C&amp;K00-049&amp;P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171450</xdr:colOff>
                    <xdr:row>3</xdr:row>
                    <xdr:rowOff>19050</xdr:rowOff>
                  </from>
                  <to>
                    <xdr:col>2</xdr:col>
                    <xdr:colOff>419100</xdr:colOff>
                    <xdr:row>5</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171450</xdr:colOff>
                    <xdr:row>8</xdr:row>
                    <xdr:rowOff>161925</xdr:rowOff>
                  </from>
                  <to>
                    <xdr:col>2</xdr:col>
                    <xdr:colOff>419100</xdr:colOff>
                    <xdr:row>10</xdr:row>
                    <xdr:rowOff>38100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171450</xdr:colOff>
                    <xdr:row>9</xdr:row>
                    <xdr:rowOff>161925</xdr:rowOff>
                  </from>
                  <to>
                    <xdr:col>2</xdr:col>
                    <xdr:colOff>419100</xdr:colOff>
                    <xdr:row>11</xdr:row>
                    <xdr:rowOff>38100</xdr:rowOff>
                  </to>
                </anchor>
              </controlPr>
            </control>
          </mc:Choice>
        </mc:AlternateContent>
        <mc:AlternateContent xmlns:mc="http://schemas.openxmlformats.org/markup-compatibility/2006">
          <mc:Choice Requires="x14">
            <control shapeId="4119" r:id="rId7" name="Check Box 23">
              <controlPr defaultSize="0" autoFill="0" autoLine="0" autoPict="0">
                <anchor moveWithCells="1">
                  <from>
                    <xdr:col>2</xdr:col>
                    <xdr:colOff>171450</xdr:colOff>
                    <xdr:row>14</xdr:row>
                    <xdr:rowOff>19050</xdr:rowOff>
                  </from>
                  <to>
                    <xdr:col>2</xdr:col>
                    <xdr:colOff>419100</xdr:colOff>
                    <xdr:row>16</xdr:row>
                    <xdr:rowOff>38100</xdr:rowOff>
                  </to>
                </anchor>
              </controlPr>
            </control>
          </mc:Choice>
        </mc:AlternateContent>
        <mc:AlternateContent xmlns:mc="http://schemas.openxmlformats.org/markup-compatibility/2006">
          <mc:Choice Requires="x14">
            <control shapeId="4120" r:id="rId8" name="Check Box 24">
              <controlPr defaultSize="0" autoFill="0" autoLine="0" autoPict="0">
                <anchor moveWithCells="1">
                  <from>
                    <xdr:col>2</xdr:col>
                    <xdr:colOff>171450</xdr:colOff>
                    <xdr:row>15</xdr:row>
                    <xdr:rowOff>152400</xdr:rowOff>
                  </from>
                  <to>
                    <xdr:col>2</xdr:col>
                    <xdr:colOff>419100</xdr:colOff>
                    <xdr:row>17</xdr:row>
                    <xdr:rowOff>28575</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2</xdr:col>
                    <xdr:colOff>171450</xdr:colOff>
                    <xdr:row>16</xdr:row>
                    <xdr:rowOff>161925</xdr:rowOff>
                  </from>
                  <to>
                    <xdr:col>2</xdr:col>
                    <xdr:colOff>419100</xdr:colOff>
                    <xdr:row>18</xdr:row>
                    <xdr:rowOff>38100</xdr:rowOff>
                  </to>
                </anchor>
              </controlPr>
            </control>
          </mc:Choice>
        </mc:AlternateContent>
        <mc:AlternateContent xmlns:mc="http://schemas.openxmlformats.org/markup-compatibility/2006">
          <mc:Choice Requires="x14">
            <control shapeId="4122" r:id="rId10" name="Check Box 26">
              <controlPr defaultSize="0" autoFill="0" autoLine="0" autoPict="0">
                <anchor moveWithCells="1">
                  <from>
                    <xdr:col>2</xdr:col>
                    <xdr:colOff>171450</xdr:colOff>
                    <xdr:row>17</xdr:row>
                    <xdr:rowOff>161925</xdr:rowOff>
                  </from>
                  <to>
                    <xdr:col>2</xdr:col>
                    <xdr:colOff>419100</xdr:colOff>
                    <xdr:row>19</xdr:row>
                    <xdr:rowOff>38100</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2</xdr:col>
                    <xdr:colOff>171450</xdr:colOff>
                    <xdr:row>18</xdr:row>
                    <xdr:rowOff>171450</xdr:rowOff>
                  </from>
                  <to>
                    <xdr:col>2</xdr:col>
                    <xdr:colOff>419100</xdr:colOff>
                    <xdr:row>20</xdr:row>
                    <xdr:rowOff>47625</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2</xdr:col>
                    <xdr:colOff>161925</xdr:colOff>
                    <xdr:row>23</xdr:row>
                    <xdr:rowOff>19050</xdr:rowOff>
                  </from>
                  <to>
                    <xdr:col>2</xdr:col>
                    <xdr:colOff>409575</xdr:colOff>
                    <xdr:row>25</xdr:row>
                    <xdr:rowOff>38100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2</xdr:col>
                    <xdr:colOff>161925</xdr:colOff>
                    <xdr:row>32</xdr:row>
                    <xdr:rowOff>171450</xdr:rowOff>
                  </from>
                  <to>
                    <xdr:col>2</xdr:col>
                    <xdr:colOff>409575</xdr:colOff>
                    <xdr:row>34</xdr:row>
                    <xdr:rowOff>47625</xdr:rowOff>
                  </to>
                </anchor>
              </controlPr>
            </control>
          </mc:Choice>
        </mc:AlternateContent>
        <mc:AlternateContent xmlns:mc="http://schemas.openxmlformats.org/markup-compatibility/2006">
          <mc:Choice Requires="x14">
            <control shapeId="4126" r:id="rId14" name="Check Box 30">
              <controlPr defaultSize="0" autoFill="0" autoLine="0" autoPict="0">
                <anchor moveWithCells="1">
                  <from>
                    <xdr:col>2</xdr:col>
                    <xdr:colOff>161925</xdr:colOff>
                    <xdr:row>33</xdr:row>
                    <xdr:rowOff>171450</xdr:rowOff>
                  </from>
                  <to>
                    <xdr:col>2</xdr:col>
                    <xdr:colOff>409575</xdr:colOff>
                    <xdr:row>35</xdr:row>
                    <xdr:rowOff>47625</xdr:rowOff>
                  </to>
                </anchor>
              </controlPr>
            </control>
          </mc:Choice>
        </mc:AlternateContent>
        <mc:AlternateContent xmlns:mc="http://schemas.openxmlformats.org/markup-compatibility/2006">
          <mc:Choice Requires="x14">
            <control shapeId="4127" r:id="rId15" name="Check Box 31">
              <controlPr defaultSize="0" autoFill="0" autoLine="0" autoPict="0">
                <anchor moveWithCells="1">
                  <from>
                    <xdr:col>2</xdr:col>
                    <xdr:colOff>161925</xdr:colOff>
                    <xdr:row>34</xdr:row>
                    <xdr:rowOff>171450</xdr:rowOff>
                  </from>
                  <to>
                    <xdr:col>2</xdr:col>
                    <xdr:colOff>409575</xdr:colOff>
                    <xdr:row>36</xdr:row>
                    <xdr:rowOff>47625</xdr:rowOff>
                  </to>
                </anchor>
              </controlPr>
            </control>
          </mc:Choice>
        </mc:AlternateContent>
        <mc:AlternateContent xmlns:mc="http://schemas.openxmlformats.org/markup-compatibility/2006">
          <mc:Choice Requires="x14">
            <control shapeId="4129" r:id="rId16" name="Check Box 33">
              <controlPr defaultSize="0" autoFill="0" autoLine="0" autoPict="0">
                <anchor moveWithCells="1">
                  <from>
                    <xdr:col>2</xdr:col>
                    <xdr:colOff>171450</xdr:colOff>
                    <xdr:row>4</xdr:row>
                    <xdr:rowOff>152400</xdr:rowOff>
                  </from>
                  <to>
                    <xdr:col>2</xdr:col>
                    <xdr:colOff>419100</xdr:colOff>
                    <xdr:row>6</xdr:row>
                    <xdr:rowOff>28575</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2</xdr:col>
                    <xdr:colOff>171450</xdr:colOff>
                    <xdr:row>5</xdr:row>
                    <xdr:rowOff>152400</xdr:rowOff>
                  </from>
                  <to>
                    <xdr:col>2</xdr:col>
                    <xdr:colOff>419100</xdr:colOff>
                    <xdr:row>7</xdr:row>
                    <xdr:rowOff>28575</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2</xdr:col>
                    <xdr:colOff>171450</xdr:colOff>
                    <xdr:row>6</xdr:row>
                    <xdr:rowOff>161925</xdr:rowOff>
                  </from>
                  <to>
                    <xdr:col>2</xdr:col>
                    <xdr:colOff>419100</xdr:colOff>
                    <xdr:row>8</xdr:row>
                    <xdr:rowOff>38100</xdr:rowOff>
                  </to>
                </anchor>
              </controlPr>
            </control>
          </mc:Choice>
        </mc:AlternateContent>
        <mc:AlternateContent xmlns:mc="http://schemas.openxmlformats.org/markup-compatibility/2006">
          <mc:Choice Requires="x14">
            <control shapeId="4132" r:id="rId19" name="Check Box 36">
              <controlPr defaultSize="0" autoFill="0" autoLine="0" autoPict="0">
                <anchor moveWithCells="1">
                  <from>
                    <xdr:col>2</xdr:col>
                    <xdr:colOff>171450</xdr:colOff>
                    <xdr:row>7</xdr:row>
                    <xdr:rowOff>161925</xdr:rowOff>
                  </from>
                  <to>
                    <xdr:col>2</xdr:col>
                    <xdr:colOff>419100</xdr:colOff>
                    <xdr:row>9</xdr:row>
                    <xdr:rowOff>38100</xdr:rowOff>
                  </to>
                </anchor>
              </controlPr>
            </control>
          </mc:Choice>
        </mc:AlternateContent>
        <mc:AlternateContent xmlns:mc="http://schemas.openxmlformats.org/markup-compatibility/2006">
          <mc:Choice Requires="x14">
            <control shapeId="4133" r:id="rId20" name="Check Box 37">
              <controlPr defaultSize="0" autoFill="0" autoLine="0" autoPict="0">
                <anchor moveWithCells="1">
                  <from>
                    <xdr:col>2</xdr:col>
                    <xdr:colOff>161925</xdr:colOff>
                    <xdr:row>24</xdr:row>
                    <xdr:rowOff>152400</xdr:rowOff>
                  </from>
                  <to>
                    <xdr:col>2</xdr:col>
                    <xdr:colOff>409575</xdr:colOff>
                    <xdr:row>26</xdr:row>
                    <xdr:rowOff>28575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2</xdr:col>
                    <xdr:colOff>161925</xdr:colOff>
                    <xdr:row>29</xdr:row>
                    <xdr:rowOff>161925</xdr:rowOff>
                  </from>
                  <to>
                    <xdr:col>2</xdr:col>
                    <xdr:colOff>409575</xdr:colOff>
                    <xdr:row>31</xdr:row>
                    <xdr:rowOff>38100</xdr:rowOff>
                  </to>
                </anchor>
              </controlPr>
            </control>
          </mc:Choice>
        </mc:AlternateContent>
        <mc:AlternateContent xmlns:mc="http://schemas.openxmlformats.org/markup-compatibility/2006">
          <mc:Choice Requires="x14">
            <control shapeId="4135" r:id="rId22" name="Check Box 39">
              <controlPr defaultSize="0" autoFill="0" autoLine="0" autoPict="0">
                <anchor moveWithCells="1">
                  <from>
                    <xdr:col>2</xdr:col>
                    <xdr:colOff>161925</xdr:colOff>
                    <xdr:row>30</xdr:row>
                    <xdr:rowOff>161925</xdr:rowOff>
                  </from>
                  <to>
                    <xdr:col>2</xdr:col>
                    <xdr:colOff>409575</xdr:colOff>
                    <xdr:row>32</xdr:row>
                    <xdr:rowOff>38100</xdr:rowOff>
                  </to>
                </anchor>
              </controlPr>
            </control>
          </mc:Choice>
        </mc:AlternateContent>
        <mc:AlternateContent xmlns:mc="http://schemas.openxmlformats.org/markup-compatibility/2006">
          <mc:Choice Requires="x14">
            <control shapeId="4136" r:id="rId23" name="Check Box 40">
              <controlPr defaultSize="0" autoFill="0" autoLine="0" autoPict="0">
                <anchor moveWithCells="1">
                  <from>
                    <xdr:col>2</xdr:col>
                    <xdr:colOff>161925</xdr:colOff>
                    <xdr:row>25</xdr:row>
                    <xdr:rowOff>152400</xdr:rowOff>
                  </from>
                  <to>
                    <xdr:col>2</xdr:col>
                    <xdr:colOff>409575</xdr:colOff>
                    <xdr:row>27</xdr:row>
                    <xdr:rowOff>28575</xdr:rowOff>
                  </to>
                </anchor>
              </controlPr>
            </control>
          </mc:Choice>
        </mc:AlternateContent>
        <mc:AlternateContent xmlns:mc="http://schemas.openxmlformats.org/markup-compatibility/2006">
          <mc:Choice Requires="x14">
            <control shapeId="4137" r:id="rId24" name="Check Box 41">
              <controlPr defaultSize="0" autoFill="0" autoLine="0" autoPict="0">
                <anchor moveWithCells="1">
                  <from>
                    <xdr:col>2</xdr:col>
                    <xdr:colOff>161925</xdr:colOff>
                    <xdr:row>26</xdr:row>
                    <xdr:rowOff>161925</xdr:rowOff>
                  </from>
                  <to>
                    <xdr:col>2</xdr:col>
                    <xdr:colOff>409575</xdr:colOff>
                    <xdr:row>28</xdr:row>
                    <xdr:rowOff>38100</xdr:rowOff>
                  </to>
                </anchor>
              </controlPr>
            </control>
          </mc:Choice>
        </mc:AlternateContent>
        <mc:AlternateContent xmlns:mc="http://schemas.openxmlformats.org/markup-compatibility/2006">
          <mc:Choice Requires="x14">
            <control shapeId="4138" r:id="rId25" name="Check Box 42">
              <controlPr defaultSize="0" autoFill="0" autoLine="0" autoPict="0">
                <anchor moveWithCells="1">
                  <from>
                    <xdr:col>2</xdr:col>
                    <xdr:colOff>161925</xdr:colOff>
                    <xdr:row>27</xdr:row>
                    <xdr:rowOff>161925</xdr:rowOff>
                  </from>
                  <to>
                    <xdr:col>2</xdr:col>
                    <xdr:colOff>409575</xdr:colOff>
                    <xdr:row>29</xdr:row>
                    <xdr:rowOff>38100</xdr:rowOff>
                  </to>
                </anchor>
              </controlPr>
            </control>
          </mc:Choice>
        </mc:AlternateContent>
        <mc:AlternateContent xmlns:mc="http://schemas.openxmlformats.org/markup-compatibility/2006">
          <mc:Choice Requires="x14">
            <control shapeId="4139" r:id="rId26" name="Check Box 43">
              <controlPr defaultSize="0" autoFill="0" autoLine="0" autoPict="0">
                <anchor moveWithCells="1">
                  <from>
                    <xdr:col>2</xdr:col>
                    <xdr:colOff>161925</xdr:colOff>
                    <xdr:row>28</xdr:row>
                    <xdr:rowOff>161925</xdr:rowOff>
                  </from>
                  <to>
                    <xdr:col>2</xdr:col>
                    <xdr:colOff>409575</xdr:colOff>
                    <xdr:row>30</xdr:row>
                    <xdr:rowOff>38100</xdr:rowOff>
                  </to>
                </anchor>
              </controlPr>
            </control>
          </mc:Choice>
        </mc:AlternateContent>
        <mc:AlternateContent xmlns:mc="http://schemas.openxmlformats.org/markup-compatibility/2006">
          <mc:Choice Requires="x14">
            <control shapeId="4140" r:id="rId27" name="Check Box 44">
              <controlPr defaultSize="0" autoFill="0" autoLine="0" autoPict="0">
                <anchor moveWithCells="1">
                  <from>
                    <xdr:col>2</xdr:col>
                    <xdr:colOff>161925</xdr:colOff>
                    <xdr:row>31</xdr:row>
                    <xdr:rowOff>161925</xdr:rowOff>
                  </from>
                  <to>
                    <xdr:col>2</xdr:col>
                    <xdr:colOff>409575</xdr:colOff>
                    <xdr:row>33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9"/>
  <sheetViews>
    <sheetView showGridLines="0" showRowColHeaders="0" workbookViewId="0">
      <selection activeCell="F6" sqref="F6"/>
    </sheetView>
  </sheetViews>
  <sheetFormatPr defaultColWidth="0" defaultRowHeight="12.75" customHeight="1" zeroHeight="1" x14ac:dyDescent="0.2"/>
  <cols>
    <col min="1" max="1" width="3.625" style="1" customWidth="1"/>
    <col min="2" max="2" width="25.25" style="1" customWidth="1"/>
    <col min="3" max="3" width="9" style="1" customWidth="1"/>
    <col min="4" max="4" width="11.875" style="1" customWidth="1"/>
    <col min="5" max="5" width="8.25" style="1" customWidth="1"/>
    <col min="6" max="6" width="11.875" style="1" customWidth="1"/>
    <col min="7" max="7" width="8.25" style="1" customWidth="1"/>
    <col min="8" max="8" width="3.625" style="1" customWidth="1"/>
    <col min="9" max="16384" width="8" style="1" hidden="1"/>
  </cols>
  <sheetData>
    <row r="1" spans="1:7" ht="72" customHeight="1" x14ac:dyDescent="0.2">
      <c r="A1" s="8"/>
      <c r="B1" s="99" t="s">
        <v>93</v>
      </c>
      <c r="C1" s="100"/>
      <c r="D1" s="100"/>
      <c r="E1" s="100"/>
      <c r="F1" s="8"/>
      <c r="G1" s="8"/>
    </row>
    <row r="2" spans="1:7" ht="5.25" customHeight="1" x14ac:dyDescent="0.2"/>
    <row r="3" spans="1:7" ht="16.5" customHeight="1" x14ac:dyDescent="0.2">
      <c r="B3" s="5" t="s">
        <v>94</v>
      </c>
      <c r="C3" s="2"/>
      <c r="D3" s="2"/>
      <c r="E3" s="2"/>
      <c r="F3" s="2"/>
      <c r="G3" s="2"/>
    </row>
    <row r="4" spans="1:7" ht="16.5" customHeight="1" x14ac:dyDescent="0.2">
      <c r="B4" s="7" t="s">
        <v>91</v>
      </c>
      <c r="C4" s="26" t="s">
        <v>138</v>
      </c>
      <c r="D4" s="63">
        <v>41395</v>
      </c>
      <c r="E4" s="26" t="s">
        <v>139</v>
      </c>
      <c r="F4" s="63">
        <v>41913</v>
      </c>
    </row>
    <row r="5" spans="1:7" ht="16.5" customHeight="1" x14ac:dyDescent="0.2">
      <c r="B5" s="7" t="s">
        <v>92</v>
      </c>
      <c r="C5" s="26" t="s">
        <v>138</v>
      </c>
      <c r="D5" s="63">
        <v>41944</v>
      </c>
      <c r="E5" s="26" t="s">
        <v>139</v>
      </c>
      <c r="F5" s="63">
        <v>42219</v>
      </c>
    </row>
    <row r="6" spans="1:7" ht="5.25" customHeight="1" x14ac:dyDescent="0.2"/>
    <row r="7" spans="1:7" ht="16.5" customHeight="1" x14ac:dyDescent="0.2">
      <c r="B7" s="5" t="s">
        <v>95</v>
      </c>
    </row>
    <row r="8" spans="1:7" ht="16.5" customHeight="1" x14ac:dyDescent="0.2">
      <c r="B8" s="7" t="s">
        <v>96</v>
      </c>
      <c r="C8" s="81" t="s">
        <v>99</v>
      </c>
      <c r="D8" s="81"/>
      <c r="E8" s="81"/>
      <c r="F8" s="81"/>
    </row>
    <row r="9" spans="1:7" ht="16.5" customHeight="1" x14ac:dyDescent="0.2">
      <c r="B9" s="7" t="s">
        <v>101</v>
      </c>
      <c r="C9" s="113"/>
      <c r="D9" s="113"/>
      <c r="E9" s="113"/>
      <c r="F9" s="113"/>
    </row>
    <row r="10" spans="1:7" ht="5.25" customHeight="1" x14ac:dyDescent="0.2"/>
    <row r="11" spans="1:7" ht="16.5" customHeight="1" x14ac:dyDescent="0.2">
      <c r="B11" s="5" t="s">
        <v>103</v>
      </c>
      <c r="D11" s="13" t="s">
        <v>117</v>
      </c>
      <c r="E11" s="13" t="s">
        <v>113</v>
      </c>
    </row>
    <row r="12" spans="1:7" ht="5.25" customHeight="1" x14ac:dyDescent="0.2"/>
    <row r="13" spans="1:7" ht="16.5" customHeight="1" x14ac:dyDescent="0.2">
      <c r="B13" s="26"/>
      <c r="C13" s="26" t="s">
        <v>109</v>
      </c>
      <c r="D13" s="121">
        <v>284231</v>
      </c>
      <c r="E13" s="1" t="s">
        <v>108</v>
      </c>
    </row>
    <row r="14" spans="1:7" ht="16.5" customHeight="1" x14ac:dyDescent="0.2">
      <c r="B14" s="26"/>
      <c r="C14" s="26" t="s">
        <v>110</v>
      </c>
      <c r="D14" s="65">
        <v>10.7</v>
      </c>
      <c r="E14" s="1" t="s">
        <v>114</v>
      </c>
    </row>
    <row r="15" spans="1:7" ht="16.5" customHeight="1" x14ac:dyDescent="0.2">
      <c r="B15" s="29"/>
      <c r="C15" s="37" t="s">
        <v>111</v>
      </c>
      <c r="D15" s="66" t="str">
        <f>IFERROR(D13/#REF!,"")</f>
        <v/>
      </c>
      <c r="E15" s="1" t="s">
        <v>112</v>
      </c>
    </row>
    <row r="16" spans="1:7" ht="16.5" customHeight="1" x14ac:dyDescent="0.2">
      <c r="B16" s="26"/>
      <c r="C16" s="26" t="s">
        <v>104</v>
      </c>
      <c r="D16" s="64">
        <v>10826</v>
      </c>
      <c r="E16" s="1" t="s">
        <v>140</v>
      </c>
    </row>
    <row r="17" spans="2:7" ht="16.5" customHeight="1" x14ac:dyDescent="0.2">
      <c r="B17" s="26"/>
      <c r="C17" s="26" t="s">
        <v>105</v>
      </c>
      <c r="D17" s="67"/>
      <c r="E17" s="1" t="s">
        <v>116</v>
      </c>
    </row>
    <row r="18" spans="2:7" ht="16.5" customHeight="1" x14ac:dyDescent="0.2">
      <c r="B18" s="26"/>
      <c r="C18" s="26" t="s">
        <v>106</v>
      </c>
      <c r="D18" s="67">
        <v>10</v>
      </c>
      <c r="E18" s="1" t="s">
        <v>116</v>
      </c>
    </row>
    <row r="19" spans="2:7" ht="16.5" customHeight="1" x14ac:dyDescent="0.2">
      <c r="B19" s="26"/>
      <c r="C19" s="26" t="s">
        <v>107</v>
      </c>
      <c r="D19" s="67">
        <v>14</v>
      </c>
      <c r="E19" s="1" t="s">
        <v>116</v>
      </c>
    </row>
    <row r="20" spans="2:7" ht="5.25" customHeight="1" x14ac:dyDescent="0.2"/>
    <row r="21" spans="2:7" ht="16.5" customHeight="1" x14ac:dyDescent="0.2">
      <c r="B21" s="5" t="s">
        <v>137</v>
      </c>
      <c r="D21" s="13"/>
      <c r="E21" s="13"/>
    </row>
    <row r="22" spans="2:7" ht="5.25" customHeight="1" x14ac:dyDescent="0.2"/>
    <row r="23" spans="2:7" s="32" customFormat="1" ht="39" customHeight="1" x14ac:dyDescent="0.2">
      <c r="D23" s="33" t="s">
        <v>228</v>
      </c>
      <c r="F23" s="33" t="s">
        <v>142</v>
      </c>
    </row>
    <row r="24" spans="2:7" ht="16.5" customHeight="1" x14ac:dyDescent="0.2">
      <c r="B24" s="111" t="s">
        <v>141</v>
      </c>
      <c r="C24" s="112"/>
      <c r="D24" s="65">
        <f>7500+1000</f>
        <v>8500</v>
      </c>
      <c r="E24" s="1" t="s">
        <v>115</v>
      </c>
      <c r="F24" s="65">
        <v>3700</v>
      </c>
      <c r="G24" s="1" t="s">
        <v>140</v>
      </c>
    </row>
    <row r="25" spans="2:7" ht="16.5" customHeight="1" x14ac:dyDescent="0.2">
      <c r="C25" s="26" t="s">
        <v>235</v>
      </c>
      <c r="D25" s="65"/>
      <c r="E25" s="1" t="s">
        <v>115</v>
      </c>
      <c r="F25" s="65"/>
      <c r="G25" s="1" t="s">
        <v>140</v>
      </c>
    </row>
    <row r="26" spans="2:7" ht="16.5" customHeight="1" x14ac:dyDescent="0.2">
      <c r="C26" s="26" t="s">
        <v>236</v>
      </c>
      <c r="D26" s="64">
        <f>1000+4500+3000</f>
        <v>8500</v>
      </c>
      <c r="E26" s="1" t="s">
        <v>115</v>
      </c>
      <c r="F26" s="64">
        <v>7000</v>
      </c>
      <c r="G26" s="1" t="s">
        <v>140</v>
      </c>
    </row>
    <row r="27" spans="2:7" ht="16.5" customHeight="1" x14ac:dyDescent="0.2">
      <c r="C27" s="26" t="s">
        <v>143</v>
      </c>
      <c r="D27" s="64"/>
      <c r="E27" s="1" t="s">
        <v>115</v>
      </c>
      <c r="F27" s="64"/>
      <c r="G27" s="1" t="s">
        <v>140</v>
      </c>
    </row>
    <row r="28" spans="2:7" ht="5.25" customHeight="1" x14ac:dyDescent="0.2"/>
    <row r="29" spans="2:7" ht="16.5" customHeight="1" x14ac:dyDescent="0.2">
      <c r="B29" s="5" t="s">
        <v>229</v>
      </c>
      <c r="D29" s="13"/>
      <c r="E29" s="13"/>
    </row>
    <row r="30" spans="2:7" ht="5.25" customHeight="1" x14ac:dyDescent="0.2"/>
    <row r="31" spans="2:7" ht="16.5" customHeight="1" x14ac:dyDescent="0.2">
      <c r="B31" s="111" t="s">
        <v>230</v>
      </c>
      <c r="C31" s="112"/>
      <c r="D31" s="65">
        <v>6.5</v>
      </c>
      <c r="E31" s="1" t="s">
        <v>250</v>
      </c>
    </row>
    <row r="32" spans="2:7" ht="16.5" customHeight="1" x14ac:dyDescent="0.2">
      <c r="C32" s="26" t="s">
        <v>231</v>
      </c>
      <c r="D32" s="68"/>
      <c r="E32" s="1" t="s">
        <v>115</v>
      </c>
    </row>
    <row r="33" spans="2:4" ht="16.5" customHeight="1" x14ac:dyDescent="0.2">
      <c r="C33" s="26" t="s">
        <v>232</v>
      </c>
      <c r="D33" s="68"/>
    </row>
    <row r="34" spans="2:4" ht="16.5" customHeight="1" x14ac:dyDescent="0.2">
      <c r="B34" s="26"/>
    </row>
    <row r="35" spans="2:4" ht="16.5" customHeight="1" x14ac:dyDescent="0.2"/>
    <row r="36" spans="2:4" ht="16.5" customHeight="1" x14ac:dyDescent="0.2"/>
    <row r="37" spans="2:4" ht="16.5" customHeight="1" x14ac:dyDescent="0.2"/>
    <row r="38" spans="2:4" ht="16.5" customHeight="1" x14ac:dyDescent="0.2"/>
    <row r="39" spans="2:4" ht="16.5" customHeight="1" x14ac:dyDescent="0.2"/>
    <row r="40" spans="2:4" ht="16.5" customHeight="1" x14ac:dyDescent="0.2"/>
    <row r="41" spans="2:4" ht="16.5" customHeight="1" x14ac:dyDescent="0.2"/>
    <row r="42" spans="2:4" ht="16.5" customHeight="1" x14ac:dyDescent="0.2"/>
    <row r="43" spans="2:4" ht="16.5" customHeight="1" x14ac:dyDescent="0.2"/>
    <row r="44" spans="2:4" ht="12.75" hidden="1" customHeight="1" x14ac:dyDescent="0.2"/>
    <row r="45" spans="2:4" ht="12.75" hidden="1" customHeight="1" x14ac:dyDescent="0.2"/>
    <row r="46" spans="2:4" ht="12.75" hidden="1" customHeight="1" x14ac:dyDescent="0.2"/>
    <row r="47" spans="2:4" ht="12.75" hidden="1" customHeight="1" x14ac:dyDescent="0.2"/>
    <row r="48" spans="2:4" ht="12.75" hidden="1" customHeight="1" x14ac:dyDescent="0.2"/>
    <row r="49" ht="12.75" hidden="1" customHeight="1" x14ac:dyDescent="0.2"/>
  </sheetData>
  <mergeCells count="5">
    <mergeCell ref="B31:C31"/>
    <mergeCell ref="B24:C24"/>
    <mergeCell ref="C8:F8"/>
    <mergeCell ref="C9:F9"/>
    <mergeCell ref="B1:E1"/>
  </mergeCells>
  <dataValidations count="1">
    <dataValidation type="date" allowBlank="1" showInputMessage="1" showErrorMessage="1" sqref="D4:D5 F4:F5">
      <formula1>32874</formula1>
      <formula2>54789</formula2>
    </dataValidation>
  </dataValidations>
  <pageMargins left="0.7" right="0.7" top="0.75" bottom="0.75" header="0.3" footer="0.3"/>
  <pageSetup orientation="portrait" r:id="rId1"/>
  <headerFooter>
    <oddHeader>&amp;C&amp;9&amp;K00-049EMIS Field Evaluation Protocol (LBNL) - Reporting Template</oddHeader>
    <oddFooter>&amp;C&amp;K00-049&amp;P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IPMVP Option" prompt="Select IPMVP option from drop down list">
          <x14:formula1>
            <xm:f>'Lookups (hide)'!$E$1:$E$6</xm:f>
          </x14:formula1>
          <xm:sqref>C8:F8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showGridLines="0" showRowColHeaders="0" topLeftCell="A4" workbookViewId="0">
      <selection activeCell="C31" sqref="C31:D31"/>
    </sheetView>
  </sheetViews>
  <sheetFormatPr defaultColWidth="0" defaultRowHeight="12.75" zeroHeight="1" x14ac:dyDescent="0.2"/>
  <cols>
    <col min="1" max="1" width="2.375" style="27" customWidth="1"/>
    <col min="2" max="2" width="16.375" style="27" customWidth="1"/>
    <col min="3" max="3" width="42.625" style="27" customWidth="1"/>
    <col min="4" max="5" width="9.125" style="27" customWidth="1"/>
    <col min="6" max="6" width="2.375" style="27" customWidth="1"/>
    <col min="7" max="16384" width="8.875" style="27" hidden="1"/>
  </cols>
  <sheetData>
    <row r="1" spans="2:5" ht="72" customHeight="1" x14ac:dyDescent="0.2">
      <c r="B1" s="114" t="s">
        <v>327</v>
      </c>
      <c r="C1" s="115"/>
    </row>
    <row r="2" spans="2:5" s="1" customFormat="1" ht="21.75" customHeight="1" x14ac:dyDescent="0.2">
      <c r="B2" s="75" t="s">
        <v>346</v>
      </c>
      <c r="C2" s="45"/>
    </row>
    <row r="3" spans="2:5" s="32" customFormat="1" ht="55.5" customHeight="1" x14ac:dyDescent="0.2">
      <c r="B3" s="43" t="s">
        <v>275</v>
      </c>
      <c r="C3" s="44" t="s">
        <v>311</v>
      </c>
      <c r="D3" s="44" t="s">
        <v>347</v>
      </c>
      <c r="E3" s="44" t="s">
        <v>348</v>
      </c>
    </row>
    <row r="4" spans="2:5" ht="14.25" customHeight="1" x14ac:dyDescent="0.2">
      <c r="B4" s="116" t="s">
        <v>276</v>
      </c>
      <c r="C4" s="41" t="s">
        <v>287</v>
      </c>
      <c r="D4" s="42"/>
      <c r="E4" s="69"/>
    </row>
    <row r="5" spans="2:5" ht="14.25" customHeight="1" x14ac:dyDescent="0.2">
      <c r="B5" s="116"/>
      <c r="C5" s="41" t="s">
        <v>288</v>
      </c>
      <c r="D5" s="42"/>
      <c r="E5" s="69"/>
    </row>
    <row r="6" spans="2:5" ht="14.25" customHeight="1" x14ac:dyDescent="0.2">
      <c r="B6" s="116"/>
      <c r="C6" s="41" t="s">
        <v>289</v>
      </c>
      <c r="D6" s="42"/>
      <c r="E6" s="69"/>
    </row>
    <row r="7" spans="2:5" ht="14.25" customHeight="1" x14ac:dyDescent="0.2">
      <c r="B7" s="116" t="s">
        <v>286</v>
      </c>
      <c r="C7" s="41" t="s">
        <v>290</v>
      </c>
      <c r="D7" s="42"/>
      <c r="E7" s="69"/>
    </row>
    <row r="8" spans="2:5" ht="14.25" customHeight="1" x14ac:dyDescent="0.2">
      <c r="B8" s="116"/>
      <c r="C8" s="41" t="s">
        <v>291</v>
      </c>
      <c r="D8" s="42"/>
      <c r="E8" s="69"/>
    </row>
    <row r="9" spans="2:5" ht="14.25" customHeight="1" x14ac:dyDescent="0.2">
      <c r="B9" s="116" t="s">
        <v>277</v>
      </c>
      <c r="C9" s="41" t="s">
        <v>292</v>
      </c>
      <c r="D9" s="42"/>
      <c r="E9" s="69"/>
    </row>
    <row r="10" spans="2:5" ht="14.25" customHeight="1" x14ac:dyDescent="0.2">
      <c r="B10" s="116"/>
      <c r="C10" s="41" t="s">
        <v>293</v>
      </c>
      <c r="D10" s="42"/>
      <c r="E10" s="69"/>
    </row>
    <row r="11" spans="2:5" ht="14.25" customHeight="1" x14ac:dyDescent="0.2">
      <c r="B11" s="116"/>
      <c r="C11" s="41" t="s">
        <v>294</v>
      </c>
      <c r="D11" s="42"/>
      <c r="E11" s="69"/>
    </row>
    <row r="12" spans="2:5" ht="14.25" customHeight="1" x14ac:dyDescent="0.2">
      <c r="B12" s="116"/>
      <c r="C12" s="41" t="s">
        <v>295</v>
      </c>
      <c r="D12" s="42"/>
      <c r="E12" s="69"/>
    </row>
    <row r="13" spans="2:5" ht="25.5" x14ac:dyDescent="0.2">
      <c r="B13" s="116" t="s">
        <v>278</v>
      </c>
      <c r="C13" s="41" t="s">
        <v>296</v>
      </c>
      <c r="D13" s="42"/>
      <c r="E13" s="69"/>
    </row>
    <row r="14" spans="2:5" ht="14.25" customHeight="1" x14ac:dyDescent="0.2">
      <c r="B14" s="116"/>
      <c r="C14" s="41" t="s">
        <v>297</v>
      </c>
      <c r="D14" s="42"/>
      <c r="E14" s="69"/>
    </row>
    <row r="15" spans="2:5" ht="14.25" customHeight="1" x14ac:dyDescent="0.2">
      <c r="B15" s="116"/>
      <c r="C15" s="41" t="s">
        <v>298</v>
      </c>
      <c r="D15" s="42"/>
      <c r="E15" s="69"/>
    </row>
    <row r="16" spans="2:5" ht="14.25" customHeight="1" x14ac:dyDescent="0.2">
      <c r="B16" s="116"/>
      <c r="C16" s="41" t="s">
        <v>299</v>
      </c>
      <c r="D16" s="42"/>
      <c r="E16" s="69"/>
    </row>
    <row r="17" spans="2:5" ht="14.25" customHeight="1" x14ac:dyDescent="0.2">
      <c r="B17" s="116"/>
      <c r="C17" s="41" t="s">
        <v>300</v>
      </c>
      <c r="D17" s="42"/>
      <c r="E17" s="69"/>
    </row>
    <row r="18" spans="2:5" ht="14.25" customHeight="1" x14ac:dyDescent="0.2">
      <c r="B18" s="116" t="s">
        <v>279</v>
      </c>
      <c r="C18" s="41" t="s">
        <v>301</v>
      </c>
      <c r="D18" s="42"/>
      <c r="E18" s="69"/>
    </row>
    <row r="19" spans="2:5" ht="14.25" customHeight="1" x14ac:dyDescent="0.2">
      <c r="B19" s="116"/>
      <c r="C19" s="41" t="s">
        <v>302</v>
      </c>
      <c r="D19" s="42"/>
      <c r="E19" s="69"/>
    </row>
    <row r="20" spans="2:5" ht="14.25" customHeight="1" x14ac:dyDescent="0.2">
      <c r="B20" s="116"/>
      <c r="C20" s="41" t="s">
        <v>303</v>
      </c>
      <c r="D20" s="42"/>
      <c r="E20" s="69"/>
    </row>
    <row r="21" spans="2:5" ht="25.5" x14ac:dyDescent="0.2">
      <c r="B21" s="116"/>
      <c r="C21" s="41" t="s">
        <v>304</v>
      </c>
      <c r="D21" s="42"/>
      <c r="E21" s="69"/>
    </row>
    <row r="22" spans="2:5" ht="14.25" customHeight="1" x14ac:dyDescent="0.2">
      <c r="B22" s="116"/>
      <c r="C22" s="41" t="s">
        <v>305</v>
      </c>
      <c r="D22" s="42"/>
      <c r="E22" s="69"/>
    </row>
    <row r="23" spans="2:5" ht="14.25" customHeight="1" x14ac:dyDescent="0.2">
      <c r="B23" s="116" t="s">
        <v>280</v>
      </c>
      <c r="C23" s="41" t="s">
        <v>306</v>
      </c>
      <c r="D23" s="42"/>
      <c r="E23" s="69"/>
    </row>
    <row r="24" spans="2:5" ht="14.25" customHeight="1" x14ac:dyDescent="0.2">
      <c r="B24" s="116"/>
      <c r="C24" s="41" t="s">
        <v>307</v>
      </c>
      <c r="D24" s="42"/>
      <c r="E24" s="69"/>
    </row>
    <row r="25" spans="2:5" ht="29.25" customHeight="1" x14ac:dyDescent="0.2">
      <c r="B25" s="116" t="s">
        <v>281</v>
      </c>
      <c r="C25" s="41" t="s">
        <v>312</v>
      </c>
      <c r="D25" s="42"/>
      <c r="E25" s="69"/>
    </row>
    <row r="26" spans="2:5" ht="14.25" customHeight="1" x14ac:dyDescent="0.2">
      <c r="B26" s="116"/>
      <c r="C26" s="41" t="s">
        <v>308</v>
      </c>
      <c r="D26" s="42"/>
      <c r="E26" s="69"/>
    </row>
    <row r="27" spans="2:5" ht="38.25" x14ac:dyDescent="0.2">
      <c r="B27" s="116" t="s">
        <v>282</v>
      </c>
      <c r="C27" s="41" t="s">
        <v>283</v>
      </c>
      <c r="D27" s="42"/>
      <c r="E27" s="69"/>
    </row>
    <row r="28" spans="2:5" ht="25.5" x14ac:dyDescent="0.2">
      <c r="B28" s="116"/>
      <c r="C28" s="41" t="s">
        <v>284</v>
      </c>
      <c r="D28" s="42"/>
      <c r="E28" s="69"/>
    </row>
    <row r="29" spans="2:5" ht="28.5" customHeight="1" x14ac:dyDescent="0.2">
      <c r="B29" s="116"/>
      <c r="C29" s="41" t="s">
        <v>285</v>
      </c>
      <c r="D29" s="42"/>
      <c r="E29" s="69"/>
    </row>
    <row r="30" spans="2:5" ht="6" customHeight="1" x14ac:dyDescent="0.2">
      <c r="B30" s="40"/>
      <c r="C30" s="39"/>
      <c r="D30" s="39"/>
      <c r="E30" s="39"/>
    </row>
    <row r="31" spans="2:5" ht="16.5" customHeight="1" x14ac:dyDescent="0.2">
      <c r="B31" s="116" t="s">
        <v>310</v>
      </c>
      <c r="C31" s="117"/>
      <c r="D31" s="118"/>
      <c r="E31" s="69"/>
    </row>
    <row r="32" spans="2:5" ht="16.5" customHeight="1" x14ac:dyDescent="0.2">
      <c r="B32" s="116"/>
      <c r="C32" s="117"/>
      <c r="D32" s="118"/>
      <c r="E32" s="69"/>
    </row>
    <row r="33" spans="2:5" ht="16.5" customHeight="1" x14ac:dyDescent="0.2">
      <c r="B33" s="116"/>
      <c r="C33" s="117"/>
      <c r="D33" s="118"/>
      <c r="E33" s="69"/>
    </row>
    <row r="34" spans="2:5" ht="16.5" customHeight="1" x14ac:dyDescent="0.2">
      <c r="B34" s="116"/>
      <c r="C34" s="117"/>
      <c r="D34" s="118"/>
      <c r="E34" s="69"/>
    </row>
    <row r="35" spans="2:5" ht="16.5" customHeight="1" x14ac:dyDescent="0.2">
      <c r="B35" s="116"/>
      <c r="C35" s="117"/>
      <c r="D35" s="118"/>
      <c r="E35" s="69"/>
    </row>
    <row r="36" spans="2:5" hidden="1" x14ac:dyDescent="0.2"/>
    <row r="37" spans="2:5" hidden="1" x14ac:dyDescent="0.2"/>
  </sheetData>
  <mergeCells count="15">
    <mergeCell ref="B1:C1"/>
    <mergeCell ref="B25:B26"/>
    <mergeCell ref="B27:B29"/>
    <mergeCell ref="B31:B35"/>
    <mergeCell ref="C31:D31"/>
    <mergeCell ref="C32:D32"/>
    <mergeCell ref="C33:D33"/>
    <mergeCell ref="C34:D34"/>
    <mergeCell ref="C35:D35"/>
    <mergeCell ref="B4:B6"/>
    <mergeCell ref="B7:B8"/>
    <mergeCell ref="B9:B12"/>
    <mergeCell ref="B13:B17"/>
    <mergeCell ref="B18:B22"/>
    <mergeCell ref="B23:B24"/>
  </mergeCells>
  <pageMargins left="0.7" right="0.7" top="0.75" bottom="0.75" header="0.3" footer="0.3"/>
  <pageSetup orientation="portrait" r:id="rId1"/>
  <headerFooter>
    <oddHeader>&amp;C&amp;9&amp;K00-049EMIS Field Evaluation Protocol (LBNL) - Reporting Template</oddHeader>
    <oddFooter>&amp;C&amp;K00-049&amp;P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06" r:id="rId4" name="Check Box 2">
              <controlPr locked="0" defaultSize="0" autoFill="0" autoLine="0" autoPict="0">
                <anchor moveWithCells="1">
                  <from>
                    <xdr:col>3</xdr:col>
                    <xdr:colOff>257175</xdr:colOff>
                    <xdr:row>3</xdr:row>
                    <xdr:rowOff>0</xdr:rowOff>
                  </from>
                  <to>
                    <xdr:col>3</xdr:col>
                    <xdr:colOff>485775</xdr:colOff>
                    <xdr:row>4</xdr:row>
                    <xdr:rowOff>28575</xdr:rowOff>
                  </to>
                </anchor>
              </controlPr>
            </control>
          </mc:Choice>
        </mc:AlternateContent>
        <mc:AlternateContent xmlns:mc="http://schemas.openxmlformats.org/markup-compatibility/2006">
          <mc:Choice Requires="x14">
            <control shapeId="21507" r:id="rId5" name="Check Box 3">
              <controlPr locked="0" defaultSize="0" autoFill="0" autoLine="0" autoPict="0">
                <anchor moveWithCells="1">
                  <from>
                    <xdr:col>3</xdr:col>
                    <xdr:colOff>257175</xdr:colOff>
                    <xdr:row>3</xdr:row>
                    <xdr:rowOff>161925</xdr:rowOff>
                  </from>
                  <to>
                    <xdr:col>3</xdr:col>
                    <xdr:colOff>485775</xdr:colOff>
                    <xdr:row>5</xdr:row>
                    <xdr:rowOff>9525</xdr:rowOff>
                  </to>
                </anchor>
              </controlPr>
            </control>
          </mc:Choice>
        </mc:AlternateContent>
        <mc:AlternateContent xmlns:mc="http://schemas.openxmlformats.org/markup-compatibility/2006">
          <mc:Choice Requires="x14">
            <control shapeId="21508" r:id="rId6" name="Check Box 4">
              <controlPr locked="0" defaultSize="0" autoFill="0" autoLine="0" autoPict="0">
                <anchor>
                  <from>
                    <xdr:col>3</xdr:col>
                    <xdr:colOff>257175</xdr:colOff>
                    <xdr:row>4</xdr:row>
                    <xdr:rowOff>152400</xdr:rowOff>
                  </from>
                  <to>
                    <xdr:col>3</xdr:col>
                    <xdr:colOff>485775</xdr:colOff>
                    <xdr:row>6</xdr:row>
                    <xdr:rowOff>0</xdr:rowOff>
                  </to>
                </anchor>
              </controlPr>
            </control>
          </mc:Choice>
        </mc:AlternateContent>
        <mc:AlternateContent xmlns:mc="http://schemas.openxmlformats.org/markup-compatibility/2006">
          <mc:Choice Requires="x14">
            <control shapeId="21509" r:id="rId7" name="Check Box 5">
              <controlPr locked="0" defaultSize="0" autoFill="0" autoLine="0" autoPict="0">
                <anchor>
                  <from>
                    <xdr:col>3</xdr:col>
                    <xdr:colOff>257175</xdr:colOff>
                    <xdr:row>5</xdr:row>
                    <xdr:rowOff>152400</xdr:rowOff>
                  </from>
                  <to>
                    <xdr:col>3</xdr:col>
                    <xdr:colOff>485775</xdr:colOff>
                    <xdr:row>7</xdr:row>
                    <xdr:rowOff>0</xdr:rowOff>
                  </to>
                </anchor>
              </controlPr>
            </control>
          </mc:Choice>
        </mc:AlternateContent>
        <mc:AlternateContent xmlns:mc="http://schemas.openxmlformats.org/markup-compatibility/2006">
          <mc:Choice Requires="x14">
            <control shapeId="21510" r:id="rId8" name="Check Box 6">
              <controlPr locked="0" defaultSize="0" autoFill="0" autoLine="0" autoPict="0">
                <anchor>
                  <from>
                    <xdr:col>3</xdr:col>
                    <xdr:colOff>257175</xdr:colOff>
                    <xdr:row>6</xdr:row>
                    <xdr:rowOff>171450</xdr:rowOff>
                  </from>
                  <to>
                    <xdr:col>3</xdr:col>
                    <xdr:colOff>485775</xdr:colOff>
                    <xdr:row>8</xdr:row>
                    <xdr:rowOff>19050</xdr:rowOff>
                  </to>
                </anchor>
              </controlPr>
            </control>
          </mc:Choice>
        </mc:AlternateContent>
        <mc:AlternateContent xmlns:mc="http://schemas.openxmlformats.org/markup-compatibility/2006">
          <mc:Choice Requires="x14">
            <control shapeId="21511" r:id="rId9" name="Check Box 7">
              <controlPr locked="0" defaultSize="0" autoFill="0" autoLine="0" autoPict="0">
                <anchor>
                  <from>
                    <xdr:col>3</xdr:col>
                    <xdr:colOff>257175</xdr:colOff>
                    <xdr:row>7</xdr:row>
                    <xdr:rowOff>171450</xdr:rowOff>
                  </from>
                  <to>
                    <xdr:col>3</xdr:col>
                    <xdr:colOff>485775</xdr:colOff>
                    <xdr:row>9</xdr:row>
                    <xdr:rowOff>19050</xdr:rowOff>
                  </to>
                </anchor>
              </controlPr>
            </control>
          </mc:Choice>
        </mc:AlternateContent>
        <mc:AlternateContent xmlns:mc="http://schemas.openxmlformats.org/markup-compatibility/2006">
          <mc:Choice Requires="x14">
            <control shapeId="21512" r:id="rId10" name="Check Box 8">
              <controlPr locked="0" defaultSize="0" autoFill="0" autoLine="0" autoPict="0">
                <anchor>
                  <from>
                    <xdr:col>3</xdr:col>
                    <xdr:colOff>257175</xdr:colOff>
                    <xdr:row>8</xdr:row>
                    <xdr:rowOff>161925</xdr:rowOff>
                  </from>
                  <to>
                    <xdr:col>3</xdr:col>
                    <xdr:colOff>485775</xdr:colOff>
                    <xdr:row>10</xdr:row>
                    <xdr:rowOff>9525</xdr:rowOff>
                  </to>
                </anchor>
              </controlPr>
            </control>
          </mc:Choice>
        </mc:AlternateContent>
        <mc:AlternateContent xmlns:mc="http://schemas.openxmlformats.org/markup-compatibility/2006">
          <mc:Choice Requires="x14">
            <control shapeId="21513" r:id="rId11" name="Check Box 9">
              <controlPr locked="0" defaultSize="0" autoFill="0" autoLine="0" autoPict="0">
                <anchor>
                  <from>
                    <xdr:col>3</xdr:col>
                    <xdr:colOff>257175</xdr:colOff>
                    <xdr:row>9</xdr:row>
                    <xdr:rowOff>161925</xdr:rowOff>
                  </from>
                  <to>
                    <xdr:col>3</xdr:col>
                    <xdr:colOff>485775</xdr:colOff>
                    <xdr:row>11</xdr:row>
                    <xdr:rowOff>9525</xdr:rowOff>
                  </to>
                </anchor>
              </controlPr>
            </control>
          </mc:Choice>
        </mc:AlternateContent>
        <mc:AlternateContent xmlns:mc="http://schemas.openxmlformats.org/markup-compatibility/2006">
          <mc:Choice Requires="x14">
            <control shapeId="21514" r:id="rId12" name="Check Box 10">
              <controlPr locked="0" defaultSize="0" autoFill="0" autoLine="0" autoPict="0">
                <anchor>
                  <from>
                    <xdr:col>3</xdr:col>
                    <xdr:colOff>257175</xdr:colOff>
                    <xdr:row>10</xdr:row>
                    <xdr:rowOff>171450</xdr:rowOff>
                  </from>
                  <to>
                    <xdr:col>3</xdr:col>
                    <xdr:colOff>485775</xdr:colOff>
                    <xdr:row>12</xdr:row>
                    <xdr:rowOff>19050</xdr:rowOff>
                  </to>
                </anchor>
              </controlPr>
            </control>
          </mc:Choice>
        </mc:AlternateContent>
        <mc:AlternateContent xmlns:mc="http://schemas.openxmlformats.org/markup-compatibility/2006">
          <mc:Choice Requires="x14">
            <control shapeId="21515" r:id="rId13" name="Check Box 11">
              <controlPr locked="0" defaultSize="0" autoFill="0" autoLine="0" autoPict="0">
                <anchor>
                  <from>
                    <xdr:col>3</xdr:col>
                    <xdr:colOff>257175</xdr:colOff>
                    <xdr:row>12</xdr:row>
                    <xdr:rowOff>57150</xdr:rowOff>
                  </from>
                  <to>
                    <xdr:col>3</xdr:col>
                    <xdr:colOff>485775</xdr:colOff>
                    <xdr:row>12</xdr:row>
                    <xdr:rowOff>266700</xdr:rowOff>
                  </to>
                </anchor>
              </controlPr>
            </control>
          </mc:Choice>
        </mc:AlternateContent>
        <mc:AlternateContent xmlns:mc="http://schemas.openxmlformats.org/markup-compatibility/2006">
          <mc:Choice Requires="x14">
            <control shapeId="21516" r:id="rId14" name="Check Box 12">
              <controlPr locked="0" defaultSize="0" autoFill="0" autoLine="0" autoPict="0">
                <anchor>
                  <from>
                    <xdr:col>3</xdr:col>
                    <xdr:colOff>257175</xdr:colOff>
                    <xdr:row>12</xdr:row>
                    <xdr:rowOff>295275</xdr:rowOff>
                  </from>
                  <to>
                    <xdr:col>3</xdr:col>
                    <xdr:colOff>485775</xdr:colOff>
                    <xdr:row>14</xdr:row>
                    <xdr:rowOff>9525</xdr:rowOff>
                  </to>
                </anchor>
              </controlPr>
            </control>
          </mc:Choice>
        </mc:AlternateContent>
        <mc:AlternateContent xmlns:mc="http://schemas.openxmlformats.org/markup-compatibility/2006">
          <mc:Choice Requires="x14">
            <control shapeId="21517" r:id="rId15" name="Check Box 13">
              <controlPr locked="0" defaultSize="0" autoFill="0" autoLine="0" autoPict="0">
                <anchor>
                  <from>
                    <xdr:col>3</xdr:col>
                    <xdr:colOff>257175</xdr:colOff>
                    <xdr:row>13</xdr:row>
                    <xdr:rowOff>161925</xdr:rowOff>
                  </from>
                  <to>
                    <xdr:col>3</xdr:col>
                    <xdr:colOff>485775</xdr:colOff>
                    <xdr:row>15</xdr:row>
                    <xdr:rowOff>9525</xdr:rowOff>
                  </to>
                </anchor>
              </controlPr>
            </control>
          </mc:Choice>
        </mc:AlternateContent>
        <mc:AlternateContent xmlns:mc="http://schemas.openxmlformats.org/markup-compatibility/2006">
          <mc:Choice Requires="x14">
            <control shapeId="21518" r:id="rId16" name="Check Box 14">
              <controlPr locked="0" defaultSize="0" autoFill="0" autoLine="0" autoPict="0">
                <anchor>
                  <from>
                    <xdr:col>3</xdr:col>
                    <xdr:colOff>257175</xdr:colOff>
                    <xdr:row>14</xdr:row>
                    <xdr:rowOff>180975</xdr:rowOff>
                  </from>
                  <to>
                    <xdr:col>3</xdr:col>
                    <xdr:colOff>485775</xdr:colOff>
                    <xdr:row>16</xdr:row>
                    <xdr:rowOff>28575</xdr:rowOff>
                  </to>
                </anchor>
              </controlPr>
            </control>
          </mc:Choice>
        </mc:AlternateContent>
        <mc:AlternateContent xmlns:mc="http://schemas.openxmlformats.org/markup-compatibility/2006">
          <mc:Choice Requires="x14">
            <control shapeId="21519" r:id="rId17" name="Check Box 15">
              <controlPr locked="0" defaultSize="0" autoFill="0" autoLine="0" autoPict="0">
                <anchor>
                  <from>
                    <xdr:col>3</xdr:col>
                    <xdr:colOff>257175</xdr:colOff>
                    <xdr:row>15</xdr:row>
                    <xdr:rowOff>180975</xdr:rowOff>
                  </from>
                  <to>
                    <xdr:col>3</xdr:col>
                    <xdr:colOff>485775</xdr:colOff>
                    <xdr:row>17</xdr:row>
                    <xdr:rowOff>28575</xdr:rowOff>
                  </to>
                </anchor>
              </controlPr>
            </control>
          </mc:Choice>
        </mc:AlternateContent>
        <mc:AlternateContent xmlns:mc="http://schemas.openxmlformats.org/markup-compatibility/2006">
          <mc:Choice Requires="x14">
            <control shapeId="21520" r:id="rId18" name="Check Box 16">
              <controlPr locked="0" defaultSize="0" autoFill="0" autoLine="0" autoPict="0">
                <anchor>
                  <from>
                    <xdr:col>3</xdr:col>
                    <xdr:colOff>257175</xdr:colOff>
                    <xdr:row>16</xdr:row>
                    <xdr:rowOff>171450</xdr:rowOff>
                  </from>
                  <to>
                    <xdr:col>3</xdr:col>
                    <xdr:colOff>485775</xdr:colOff>
                    <xdr:row>18</xdr:row>
                    <xdr:rowOff>19050</xdr:rowOff>
                  </to>
                </anchor>
              </controlPr>
            </control>
          </mc:Choice>
        </mc:AlternateContent>
        <mc:AlternateContent xmlns:mc="http://schemas.openxmlformats.org/markup-compatibility/2006">
          <mc:Choice Requires="x14">
            <control shapeId="21521" r:id="rId19" name="Check Box 17">
              <controlPr locked="0" defaultSize="0" autoFill="0" autoLine="0" autoPict="0">
                <anchor>
                  <from>
                    <xdr:col>3</xdr:col>
                    <xdr:colOff>257175</xdr:colOff>
                    <xdr:row>17</xdr:row>
                    <xdr:rowOff>171450</xdr:rowOff>
                  </from>
                  <to>
                    <xdr:col>3</xdr:col>
                    <xdr:colOff>485775</xdr:colOff>
                    <xdr:row>19</xdr:row>
                    <xdr:rowOff>19050</xdr:rowOff>
                  </to>
                </anchor>
              </controlPr>
            </control>
          </mc:Choice>
        </mc:AlternateContent>
        <mc:AlternateContent xmlns:mc="http://schemas.openxmlformats.org/markup-compatibility/2006">
          <mc:Choice Requires="x14">
            <control shapeId="21522" r:id="rId20" name="Check Box 18">
              <controlPr locked="0" defaultSize="0" autoFill="0" autoLine="0" autoPict="0">
                <anchor>
                  <from>
                    <xdr:col>3</xdr:col>
                    <xdr:colOff>257175</xdr:colOff>
                    <xdr:row>18</xdr:row>
                    <xdr:rowOff>171450</xdr:rowOff>
                  </from>
                  <to>
                    <xdr:col>3</xdr:col>
                    <xdr:colOff>485775</xdr:colOff>
                    <xdr:row>20</xdr:row>
                    <xdr:rowOff>19050</xdr:rowOff>
                  </to>
                </anchor>
              </controlPr>
            </control>
          </mc:Choice>
        </mc:AlternateContent>
        <mc:AlternateContent xmlns:mc="http://schemas.openxmlformats.org/markup-compatibility/2006">
          <mc:Choice Requires="x14">
            <control shapeId="21523" r:id="rId21" name="Check Box 19">
              <controlPr locked="0" defaultSize="0" autoFill="0" autoLine="0" autoPict="0">
                <anchor>
                  <from>
                    <xdr:col>3</xdr:col>
                    <xdr:colOff>257175</xdr:colOff>
                    <xdr:row>20</xdr:row>
                    <xdr:rowOff>57150</xdr:rowOff>
                  </from>
                  <to>
                    <xdr:col>3</xdr:col>
                    <xdr:colOff>485775</xdr:colOff>
                    <xdr:row>20</xdr:row>
                    <xdr:rowOff>276225</xdr:rowOff>
                  </to>
                </anchor>
              </controlPr>
            </control>
          </mc:Choice>
        </mc:AlternateContent>
        <mc:AlternateContent xmlns:mc="http://schemas.openxmlformats.org/markup-compatibility/2006">
          <mc:Choice Requires="x14">
            <control shapeId="21524" r:id="rId22" name="Check Box 20">
              <controlPr locked="0" defaultSize="0" autoFill="0" autoLine="0" autoPict="0">
                <anchor>
                  <from>
                    <xdr:col>3</xdr:col>
                    <xdr:colOff>257175</xdr:colOff>
                    <xdr:row>20</xdr:row>
                    <xdr:rowOff>304800</xdr:rowOff>
                  </from>
                  <to>
                    <xdr:col>3</xdr:col>
                    <xdr:colOff>485775</xdr:colOff>
                    <xdr:row>22</xdr:row>
                    <xdr:rowOff>9525</xdr:rowOff>
                  </to>
                </anchor>
              </controlPr>
            </control>
          </mc:Choice>
        </mc:AlternateContent>
        <mc:AlternateContent xmlns:mc="http://schemas.openxmlformats.org/markup-compatibility/2006">
          <mc:Choice Requires="x14">
            <control shapeId="21525" r:id="rId23" name="Check Box 21">
              <controlPr locked="0" defaultSize="0" autoFill="0" autoLine="0" autoPict="0">
                <anchor>
                  <from>
                    <xdr:col>3</xdr:col>
                    <xdr:colOff>257175</xdr:colOff>
                    <xdr:row>21</xdr:row>
                    <xdr:rowOff>171450</xdr:rowOff>
                  </from>
                  <to>
                    <xdr:col>3</xdr:col>
                    <xdr:colOff>485775</xdr:colOff>
                    <xdr:row>23</xdr:row>
                    <xdr:rowOff>19050</xdr:rowOff>
                  </to>
                </anchor>
              </controlPr>
            </control>
          </mc:Choice>
        </mc:AlternateContent>
        <mc:AlternateContent xmlns:mc="http://schemas.openxmlformats.org/markup-compatibility/2006">
          <mc:Choice Requires="x14">
            <control shapeId="21526" r:id="rId24" name="Check Box 22">
              <controlPr locked="0" defaultSize="0" autoFill="0" autoLine="0" autoPict="0">
                <anchor>
                  <from>
                    <xdr:col>3</xdr:col>
                    <xdr:colOff>257175</xdr:colOff>
                    <xdr:row>22</xdr:row>
                    <xdr:rowOff>171450</xdr:rowOff>
                  </from>
                  <to>
                    <xdr:col>3</xdr:col>
                    <xdr:colOff>485775</xdr:colOff>
                    <xdr:row>24</xdr:row>
                    <xdr:rowOff>19050</xdr:rowOff>
                  </to>
                </anchor>
              </controlPr>
            </control>
          </mc:Choice>
        </mc:AlternateContent>
        <mc:AlternateContent xmlns:mc="http://schemas.openxmlformats.org/markup-compatibility/2006">
          <mc:Choice Requires="x14">
            <control shapeId="21527" r:id="rId25" name="Check Box 23">
              <controlPr locked="0" defaultSize="0" autoFill="0" autoLine="0" autoPict="0">
                <anchor>
                  <from>
                    <xdr:col>3</xdr:col>
                    <xdr:colOff>257175</xdr:colOff>
                    <xdr:row>24</xdr:row>
                    <xdr:rowOff>85725</xdr:rowOff>
                  </from>
                  <to>
                    <xdr:col>3</xdr:col>
                    <xdr:colOff>485775</xdr:colOff>
                    <xdr:row>24</xdr:row>
                    <xdr:rowOff>295275</xdr:rowOff>
                  </to>
                </anchor>
              </controlPr>
            </control>
          </mc:Choice>
        </mc:AlternateContent>
        <mc:AlternateContent xmlns:mc="http://schemas.openxmlformats.org/markup-compatibility/2006">
          <mc:Choice Requires="x14">
            <control shapeId="21528" r:id="rId26" name="Check Box 24">
              <controlPr locked="0" defaultSize="0" autoFill="0" autoLine="0" autoPict="0">
                <anchor>
                  <from>
                    <xdr:col>3</xdr:col>
                    <xdr:colOff>257175</xdr:colOff>
                    <xdr:row>24</xdr:row>
                    <xdr:rowOff>361950</xdr:rowOff>
                  </from>
                  <to>
                    <xdr:col>3</xdr:col>
                    <xdr:colOff>485775</xdr:colOff>
                    <xdr:row>26</xdr:row>
                    <xdr:rowOff>19050</xdr:rowOff>
                  </to>
                </anchor>
              </controlPr>
            </control>
          </mc:Choice>
        </mc:AlternateContent>
        <mc:AlternateContent xmlns:mc="http://schemas.openxmlformats.org/markup-compatibility/2006">
          <mc:Choice Requires="x14">
            <control shapeId="21529" r:id="rId27" name="Check Box 25">
              <controlPr locked="0" defaultSize="0" autoFill="0" autoLine="0" autoPict="0">
                <anchor>
                  <from>
                    <xdr:col>3</xdr:col>
                    <xdr:colOff>257175</xdr:colOff>
                    <xdr:row>26</xdr:row>
                    <xdr:rowOff>114300</xdr:rowOff>
                  </from>
                  <to>
                    <xdr:col>3</xdr:col>
                    <xdr:colOff>485775</xdr:colOff>
                    <xdr:row>26</xdr:row>
                    <xdr:rowOff>333375</xdr:rowOff>
                  </to>
                </anchor>
              </controlPr>
            </control>
          </mc:Choice>
        </mc:AlternateContent>
        <mc:AlternateContent xmlns:mc="http://schemas.openxmlformats.org/markup-compatibility/2006">
          <mc:Choice Requires="x14">
            <control shapeId="21530" r:id="rId28" name="Check Box 26">
              <controlPr locked="0" defaultSize="0" autoFill="0" autoLine="0" autoPict="0">
                <anchor>
                  <from>
                    <xdr:col>3</xdr:col>
                    <xdr:colOff>257175</xdr:colOff>
                    <xdr:row>27</xdr:row>
                    <xdr:rowOff>66675</xdr:rowOff>
                  </from>
                  <to>
                    <xdr:col>3</xdr:col>
                    <xdr:colOff>485775</xdr:colOff>
                    <xdr:row>27</xdr:row>
                    <xdr:rowOff>276225</xdr:rowOff>
                  </to>
                </anchor>
              </controlPr>
            </control>
          </mc:Choice>
        </mc:AlternateContent>
        <mc:AlternateContent xmlns:mc="http://schemas.openxmlformats.org/markup-compatibility/2006">
          <mc:Choice Requires="x14">
            <control shapeId="21531" r:id="rId29" name="Check Box 27">
              <controlPr locked="0" defaultSize="0" autoFill="0" autoLine="0" autoPict="0">
                <anchor>
                  <from>
                    <xdr:col>3</xdr:col>
                    <xdr:colOff>257175</xdr:colOff>
                    <xdr:row>28</xdr:row>
                    <xdr:rowOff>66675</xdr:rowOff>
                  </from>
                  <to>
                    <xdr:col>3</xdr:col>
                    <xdr:colOff>485775</xdr:colOff>
                    <xdr:row>28</xdr:row>
                    <xdr:rowOff>276225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showRowColHeaders="0" tabSelected="1" topLeftCell="A7" workbookViewId="0">
      <selection activeCell="B27" sqref="B27:E27"/>
    </sheetView>
  </sheetViews>
  <sheetFormatPr defaultColWidth="0" defaultRowHeight="12.75" customHeight="1" zeroHeight="1" x14ac:dyDescent="0.2"/>
  <cols>
    <col min="1" max="1" width="3.125" style="1" customWidth="1"/>
    <col min="2" max="2" width="48.25" style="1" customWidth="1"/>
    <col min="3" max="3" width="9.25" style="1" customWidth="1"/>
    <col min="4" max="5" width="9" style="1" customWidth="1"/>
    <col min="6" max="6" width="3.125" style="1" customWidth="1"/>
    <col min="7" max="16384" width="8" style="1" hidden="1"/>
  </cols>
  <sheetData>
    <row r="1" spans="1:5" ht="72" customHeight="1" x14ac:dyDescent="0.2">
      <c r="A1" s="8"/>
      <c r="B1" s="99" t="s">
        <v>267</v>
      </c>
      <c r="C1" s="99"/>
      <c r="D1" s="99"/>
    </row>
    <row r="2" spans="1:5" ht="5.25" customHeight="1" x14ac:dyDescent="0.2"/>
    <row r="3" spans="1:5" s="10" customFormat="1" ht="16.5" customHeight="1" x14ac:dyDescent="0.2">
      <c r="B3" s="32" t="s">
        <v>255</v>
      </c>
    </row>
    <row r="4" spans="1:5" ht="5.25" customHeight="1" x14ac:dyDescent="0.2">
      <c r="B4" s="16"/>
      <c r="C4" s="16"/>
      <c r="D4" s="16"/>
    </row>
    <row r="5" spans="1:5" ht="16.5" customHeight="1" x14ac:dyDescent="0.2">
      <c r="B5" s="18" t="s">
        <v>256</v>
      </c>
      <c r="C5" s="67" t="s">
        <v>273</v>
      </c>
      <c r="D5" s="16" t="s">
        <v>253</v>
      </c>
    </row>
    <row r="6" spans="1:5" ht="16.5" customHeight="1" x14ac:dyDescent="0.2">
      <c r="B6" s="18" t="s">
        <v>257</v>
      </c>
      <c r="C6" s="67">
        <v>10</v>
      </c>
      <c r="D6" s="16" t="s">
        <v>253</v>
      </c>
    </row>
    <row r="7" spans="1:5" ht="5.25" customHeight="1" x14ac:dyDescent="0.2">
      <c r="B7" s="18"/>
      <c r="C7" s="16"/>
      <c r="D7" s="16"/>
    </row>
    <row r="8" spans="1:5" ht="15.95" customHeight="1" x14ac:dyDescent="0.2">
      <c r="B8" s="11" t="s">
        <v>258</v>
      </c>
      <c r="C8" s="12"/>
      <c r="D8" s="12"/>
    </row>
    <row r="9" spans="1:5" ht="39.950000000000003" customHeight="1" x14ac:dyDescent="0.2">
      <c r="B9" s="113" t="s">
        <v>366</v>
      </c>
      <c r="C9" s="113"/>
      <c r="D9" s="113"/>
      <c r="E9" s="113"/>
    </row>
    <row r="10" spans="1:5" ht="5.25" customHeight="1" x14ac:dyDescent="0.2"/>
    <row r="11" spans="1:5" ht="15.95" customHeight="1" x14ac:dyDescent="0.2">
      <c r="B11" s="11" t="s">
        <v>259</v>
      </c>
      <c r="C11" s="12"/>
      <c r="D11" s="12"/>
    </row>
    <row r="12" spans="1:5" ht="39.950000000000003" customHeight="1" x14ac:dyDescent="0.2">
      <c r="B12" s="123" t="s">
        <v>367</v>
      </c>
      <c r="C12" s="123"/>
      <c r="D12" s="123"/>
      <c r="E12" s="123"/>
    </row>
    <row r="13" spans="1:5" ht="5.25" customHeight="1" x14ac:dyDescent="0.2"/>
    <row r="14" spans="1:5" ht="15.95" customHeight="1" x14ac:dyDescent="0.2">
      <c r="B14" s="119" t="s">
        <v>260</v>
      </c>
      <c r="C14" s="119"/>
      <c r="D14" s="119"/>
      <c r="E14" s="119"/>
    </row>
    <row r="15" spans="1:5" ht="39.950000000000003" customHeight="1" x14ac:dyDescent="0.2">
      <c r="B15" s="113"/>
      <c r="C15" s="113"/>
      <c r="D15" s="113"/>
      <c r="E15" s="113"/>
    </row>
    <row r="16" spans="1:5" ht="5.25" customHeight="1" x14ac:dyDescent="0.2"/>
    <row r="17" spans="2:5" ht="15.95" customHeight="1" x14ac:dyDescent="0.2">
      <c r="B17" s="119" t="s">
        <v>261</v>
      </c>
      <c r="C17" s="119"/>
      <c r="D17" s="119"/>
      <c r="E17" s="119"/>
    </row>
    <row r="18" spans="2:5" ht="39.950000000000003" customHeight="1" x14ac:dyDescent="0.2">
      <c r="B18" s="113"/>
      <c r="C18" s="113"/>
      <c r="D18" s="113"/>
      <c r="E18" s="113"/>
    </row>
    <row r="19" spans="2:5" ht="5.25" customHeight="1" x14ac:dyDescent="0.2"/>
    <row r="20" spans="2:5" ht="15.95" customHeight="1" x14ac:dyDescent="0.2">
      <c r="B20" s="119" t="s">
        <v>262</v>
      </c>
      <c r="C20" s="119"/>
      <c r="D20" s="119"/>
      <c r="E20" s="119"/>
    </row>
    <row r="21" spans="2:5" ht="39.950000000000003" customHeight="1" x14ac:dyDescent="0.2">
      <c r="B21" s="113"/>
      <c r="C21" s="113"/>
      <c r="D21" s="113"/>
      <c r="E21" s="113"/>
    </row>
    <row r="22" spans="2:5" ht="5.25" customHeight="1" x14ac:dyDescent="0.2"/>
    <row r="23" spans="2:5" ht="15.95" customHeight="1" x14ac:dyDescent="0.2">
      <c r="B23" s="119" t="s">
        <v>263</v>
      </c>
      <c r="C23" s="119"/>
      <c r="D23" s="119"/>
      <c r="E23" s="119"/>
    </row>
    <row r="24" spans="2:5" ht="39.950000000000003" customHeight="1" x14ac:dyDescent="0.2">
      <c r="B24" s="113"/>
      <c r="C24" s="113"/>
      <c r="D24" s="113"/>
      <c r="E24" s="113"/>
    </row>
    <row r="25" spans="2:5" ht="5.25" customHeight="1" x14ac:dyDescent="0.2"/>
    <row r="26" spans="2:5" ht="15.95" customHeight="1" x14ac:dyDescent="0.2">
      <c r="B26" s="119" t="s">
        <v>264</v>
      </c>
      <c r="C26" s="119"/>
      <c r="D26" s="119"/>
      <c r="E26" s="119"/>
    </row>
    <row r="27" spans="2:5" ht="39.950000000000003" customHeight="1" x14ac:dyDescent="0.2">
      <c r="B27" s="113"/>
      <c r="C27" s="113"/>
      <c r="D27" s="113"/>
      <c r="E27" s="113"/>
    </row>
    <row r="28" spans="2:5" ht="5.25" customHeight="1" x14ac:dyDescent="0.2"/>
    <row r="29" spans="2:5" ht="15.95" customHeight="1" x14ac:dyDescent="0.2">
      <c r="B29" s="119" t="s">
        <v>265</v>
      </c>
      <c r="C29" s="119"/>
      <c r="D29" s="119"/>
      <c r="E29" s="119"/>
    </row>
    <row r="30" spans="2:5" ht="39.950000000000003" customHeight="1" x14ac:dyDescent="0.2">
      <c r="B30" s="113" t="s">
        <v>368</v>
      </c>
      <c r="C30" s="113"/>
      <c r="D30" s="113"/>
      <c r="E30" s="113"/>
    </row>
    <row r="31" spans="2:5" ht="5.25" customHeight="1" x14ac:dyDescent="0.2"/>
    <row r="32" spans="2:5" ht="15.95" customHeight="1" x14ac:dyDescent="0.2">
      <c r="B32" s="119" t="s">
        <v>266</v>
      </c>
      <c r="C32" s="119"/>
      <c r="D32" s="119"/>
      <c r="E32" s="119"/>
    </row>
    <row r="33" spans="2:5" ht="39.950000000000003" customHeight="1" x14ac:dyDescent="0.2">
      <c r="B33" s="123" t="s">
        <v>369</v>
      </c>
      <c r="C33" s="123"/>
      <c r="D33" s="123"/>
      <c r="E33" s="123"/>
    </row>
    <row r="34" spans="2:5" ht="5.25" customHeight="1" x14ac:dyDescent="0.2"/>
    <row r="35" spans="2:5" ht="12.75" customHeight="1" x14ac:dyDescent="0.2"/>
    <row r="36" spans="2:5" ht="12.75" hidden="1" customHeight="1" x14ac:dyDescent="0.2"/>
    <row r="37" spans="2:5" ht="12.75" hidden="1" customHeight="1" x14ac:dyDescent="0.2"/>
    <row r="38" spans="2:5" ht="12.75" hidden="1" customHeight="1" x14ac:dyDescent="0.2"/>
    <row r="39" spans="2:5" ht="12.75" hidden="1" customHeight="1" x14ac:dyDescent="0.2"/>
    <row r="40" spans="2:5" ht="12.75" hidden="1" customHeight="1" x14ac:dyDescent="0.2"/>
    <row r="41" spans="2:5" ht="12.75" hidden="1" customHeight="1" x14ac:dyDescent="0.2"/>
    <row r="42" spans="2:5" ht="12.75" hidden="1" customHeight="1" x14ac:dyDescent="0.2"/>
    <row r="43" spans="2:5" ht="12.75" hidden="1" customHeight="1" x14ac:dyDescent="0.2"/>
    <row r="44" spans="2:5" ht="12.75" hidden="1" customHeight="1" x14ac:dyDescent="0.2"/>
    <row r="45" spans="2:5" ht="12.75" hidden="1" customHeight="1" x14ac:dyDescent="0.2"/>
    <row r="46" spans="2:5" ht="12.75" hidden="1" customHeight="1" x14ac:dyDescent="0.2"/>
    <row r="47" spans="2:5" ht="12.75" hidden="1" customHeight="1" x14ac:dyDescent="0.2"/>
    <row r="48" spans="2:5" ht="12.75" hidden="1" customHeight="1" x14ac:dyDescent="0.2"/>
    <row r="49" ht="12.75" hidden="1" customHeight="1" x14ac:dyDescent="0.2"/>
    <row r="50" ht="12.75" hidden="1" customHeight="1" x14ac:dyDescent="0.2"/>
    <row r="51" ht="12.75" hidden="1" customHeight="1" x14ac:dyDescent="0.2"/>
    <row r="52" ht="12.75" hidden="1" customHeight="1" x14ac:dyDescent="0.2"/>
    <row r="53" ht="12.75" hidden="1" customHeight="1" x14ac:dyDescent="0.2"/>
    <row r="54" ht="12.75" hidden="1" customHeight="1" x14ac:dyDescent="0.2"/>
    <row r="55" ht="12.75" hidden="1" customHeight="1" x14ac:dyDescent="0.2"/>
    <row r="56" ht="12.75" hidden="1" customHeight="1" x14ac:dyDescent="0.2"/>
    <row r="57" ht="12.75" hidden="1" customHeight="1" x14ac:dyDescent="0.2"/>
    <row r="58" ht="12.75" hidden="1" customHeight="1" x14ac:dyDescent="0.2"/>
    <row r="59" ht="12.75" hidden="1" customHeight="1" x14ac:dyDescent="0.2"/>
  </sheetData>
  <mergeCells count="17">
    <mergeCell ref="B33:E33"/>
    <mergeCell ref="B17:E17"/>
    <mergeCell ref="B18:E18"/>
    <mergeCell ref="B20:E20"/>
    <mergeCell ref="B21:E21"/>
    <mergeCell ref="B23:E23"/>
    <mergeCell ref="B24:E24"/>
    <mergeCell ref="B26:E26"/>
    <mergeCell ref="B27:E27"/>
    <mergeCell ref="B29:E29"/>
    <mergeCell ref="B30:E30"/>
    <mergeCell ref="B32:E32"/>
    <mergeCell ref="B1:D1"/>
    <mergeCell ref="B9:E9"/>
    <mergeCell ref="B12:E12"/>
    <mergeCell ref="B15:E15"/>
    <mergeCell ref="B14:E14"/>
  </mergeCells>
  <pageMargins left="0.7" right="0.7" top="0.75" bottom="0.75" header="0.3" footer="0.3"/>
  <pageSetup orientation="portrait" r:id="rId1"/>
  <headerFooter>
    <oddHeader>&amp;C&amp;9&amp;K00-049EMIS Field Evaluation Protocol (LBNL) - Reporting Template</oddHeader>
    <oddFooter>&amp;C&amp;K00-049&amp;P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499984740745262"/>
  </sheetPr>
  <dimension ref="A1:E40"/>
  <sheetViews>
    <sheetView workbookViewId="0"/>
  </sheetViews>
  <sheetFormatPr defaultColWidth="0" defaultRowHeight="14.25" zeroHeight="1" x14ac:dyDescent="0.2"/>
  <cols>
    <col min="1" max="1" width="9" style="61" customWidth="1"/>
    <col min="2" max="2" width="3.5" style="60" customWidth="1"/>
    <col min="3" max="3" width="32" style="61" customWidth="1"/>
    <col min="4" max="4" width="3.5" style="60" customWidth="1"/>
    <col min="5" max="5" width="35" style="61" customWidth="1"/>
    <col min="6" max="16384" width="9" hidden="1"/>
  </cols>
  <sheetData>
    <row r="1" spans="1:5" x14ac:dyDescent="0.2">
      <c r="A1" s="57" t="s">
        <v>134</v>
      </c>
      <c r="B1" s="58"/>
      <c r="C1" s="57" t="s">
        <v>133</v>
      </c>
      <c r="D1" s="58"/>
      <c r="E1" s="57" t="s">
        <v>135</v>
      </c>
    </row>
    <row r="2" spans="1:5" x14ac:dyDescent="0.2">
      <c r="A2" s="59">
        <v>0</v>
      </c>
      <c r="C2" s="61" t="s">
        <v>118</v>
      </c>
      <c r="E2" s="61" t="s">
        <v>97</v>
      </c>
    </row>
    <row r="3" spans="1:5" x14ac:dyDescent="0.2">
      <c r="A3" s="59">
        <v>4.1666666666666664E-2</v>
      </c>
      <c r="C3" s="61" t="s">
        <v>119</v>
      </c>
      <c r="E3" s="61" t="s">
        <v>98</v>
      </c>
    </row>
    <row r="4" spans="1:5" x14ac:dyDescent="0.2">
      <c r="A4" s="59">
        <v>8.3333333333333329E-2</v>
      </c>
      <c r="C4" s="61" t="s">
        <v>120</v>
      </c>
      <c r="E4" s="61" t="s">
        <v>99</v>
      </c>
    </row>
    <row r="5" spans="1:5" x14ac:dyDescent="0.2">
      <c r="A5" s="59">
        <v>0.125</v>
      </c>
      <c r="C5" s="61" t="s">
        <v>121</v>
      </c>
      <c r="E5" s="61" t="s">
        <v>100</v>
      </c>
    </row>
    <row r="6" spans="1:5" x14ac:dyDescent="0.2">
      <c r="A6" s="59">
        <v>0.16666666666666699</v>
      </c>
      <c r="C6" s="61" t="s">
        <v>122</v>
      </c>
      <c r="E6" s="61" t="s">
        <v>102</v>
      </c>
    </row>
    <row r="7" spans="1:5" x14ac:dyDescent="0.2">
      <c r="A7" s="59">
        <v>0.20833333333333401</v>
      </c>
      <c r="C7" s="61" t="s">
        <v>123</v>
      </c>
    </row>
    <row r="8" spans="1:5" x14ac:dyDescent="0.2">
      <c r="A8" s="59">
        <v>0.25</v>
      </c>
      <c r="C8" s="61" t="s">
        <v>131</v>
      </c>
    </row>
    <row r="9" spans="1:5" x14ac:dyDescent="0.2">
      <c r="A9" s="59">
        <v>0.29166666666666702</v>
      </c>
      <c r="C9" s="61" t="s">
        <v>132</v>
      </c>
    </row>
    <row r="10" spans="1:5" x14ac:dyDescent="0.2">
      <c r="A10" s="59">
        <v>0.33333333333333398</v>
      </c>
      <c r="C10" s="61" t="s">
        <v>124</v>
      </c>
    </row>
    <row r="11" spans="1:5" x14ac:dyDescent="0.2">
      <c r="A11" s="59">
        <v>0.375</v>
      </c>
      <c r="C11" s="61" t="s">
        <v>125</v>
      </c>
    </row>
    <row r="12" spans="1:5" x14ac:dyDescent="0.2">
      <c r="A12" s="59">
        <v>0.41666666666666702</v>
      </c>
      <c r="C12" s="61" t="s">
        <v>126</v>
      </c>
    </row>
    <row r="13" spans="1:5" x14ac:dyDescent="0.2">
      <c r="A13" s="59">
        <v>0.45833333333333398</v>
      </c>
      <c r="C13" s="61" t="s">
        <v>127</v>
      </c>
    </row>
    <row r="14" spans="1:5" x14ac:dyDescent="0.2">
      <c r="A14" s="59">
        <v>0.5</v>
      </c>
      <c r="C14" s="61" t="s">
        <v>128</v>
      </c>
    </row>
    <row r="15" spans="1:5" x14ac:dyDescent="0.2">
      <c r="A15" s="59">
        <v>0.54166666666666696</v>
      </c>
      <c r="C15" s="61" t="s">
        <v>129</v>
      </c>
    </row>
    <row r="16" spans="1:5" x14ac:dyDescent="0.2">
      <c r="A16" s="59">
        <v>0.58333333333333404</v>
      </c>
      <c r="C16" s="61" t="s">
        <v>130</v>
      </c>
    </row>
    <row r="17" spans="1:1" x14ac:dyDescent="0.2">
      <c r="A17" s="59">
        <v>0.625</v>
      </c>
    </row>
    <row r="18" spans="1:1" x14ac:dyDescent="0.2">
      <c r="A18" s="59">
        <v>0.66666666666666696</v>
      </c>
    </row>
    <row r="19" spans="1:1" x14ac:dyDescent="0.2">
      <c r="A19" s="59">
        <v>0.70833333333333404</v>
      </c>
    </row>
    <row r="20" spans="1:1" x14ac:dyDescent="0.2">
      <c r="A20" s="59">
        <v>0.75</v>
      </c>
    </row>
    <row r="21" spans="1:1" x14ac:dyDescent="0.2">
      <c r="A21" s="59">
        <v>0.79166666666666696</v>
      </c>
    </row>
    <row r="22" spans="1:1" x14ac:dyDescent="0.2">
      <c r="A22" s="59">
        <v>0.83333333333333404</v>
      </c>
    </row>
    <row r="23" spans="1:1" x14ac:dyDescent="0.2">
      <c r="A23" s="59">
        <v>0.875</v>
      </c>
    </row>
    <row r="24" spans="1:1" x14ac:dyDescent="0.2">
      <c r="A24" s="59">
        <v>0.91666666666666696</v>
      </c>
    </row>
    <row r="25" spans="1:1" x14ac:dyDescent="0.2">
      <c r="A25" s="59">
        <v>0.95833333333333404</v>
      </c>
    </row>
    <row r="26" spans="1:1" x14ac:dyDescent="0.2"/>
    <row r="27" spans="1:1" x14ac:dyDescent="0.2"/>
    <row r="28" spans="1:1" x14ac:dyDescent="0.2"/>
    <row r="29" spans="1:1" x14ac:dyDescent="0.2"/>
    <row r="30" spans="1:1" x14ac:dyDescent="0.2"/>
    <row r="31" spans="1:1" x14ac:dyDescent="0.2"/>
    <row r="32" spans="1:1" x14ac:dyDescent="0.2"/>
    <row r="33" x14ac:dyDescent="0.2"/>
    <row r="34" x14ac:dyDescent="0.2"/>
    <row r="35" x14ac:dyDescent="0.2"/>
    <row r="36" x14ac:dyDescent="0.2"/>
    <row r="37" x14ac:dyDescent="0.2"/>
    <row r="38" x14ac:dyDescent="0.2"/>
    <row r="39" x14ac:dyDescent="0.2"/>
    <row r="40" x14ac:dyDescent="0.2"/>
  </sheetData>
  <pageMargins left="0.7" right="0.7" top="0.75" bottom="0.75" header="0.3" footer="0.3"/>
  <pageSetup orientation="portrait" r:id="rId1"/>
  <headerFooter>
    <oddHeader>&amp;C&amp;9&amp;K00-049EMIS Field Evaluation Protocol (LBNL) - Reporting Template</oddHeader>
    <oddFooter>&amp;C&amp;K00-049&amp;P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499984740745262"/>
  </sheetPr>
  <dimension ref="A1:M197"/>
  <sheetViews>
    <sheetView topLeftCell="A103" workbookViewId="0">
      <selection activeCell="F8" sqref="F8"/>
    </sheetView>
  </sheetViews>
  <sheetFormatPr defaultColWidth="0" defaultRowHeight="12.75" zeroHeight="1" x14ac:dyDescent="0.2"/>
  <cols>
    <col min="1" max="1" width="5.875" style="15" customWidth="1"/>
    <col min="2" max="2" width="11.375" style="15" customWidth="1"/>
    <col min="3" max="3" width="31.875" style="15" customWidth="1"/>
    <col min="4" max="4" width="9" style="15" customWidth="1"/>
    <col min="5" max="5" width="13" style="15" customWidth="1"/>
    <col min="6" max="6" width="14" style="71" customWidth="1"/>
    <col min="7" max="13" width="9" style="15" customWidth="1"/>
    <col min="14" max="16384" width="9" style="15" hidden="1"/>
  </cols>
  <sheetData>
    <row r="1" spans="1:13" s="46" customFormat="1" x14ac:dyDescent="0.2">
      <c r="A1" s="46" t="s">
        <v>328</v>
      </c>
      <c r="B1" s="46" t="s">
        <v>146</v>
      </c>
      <c r="C1" s="46" t="s">
        <v>223</v>
      </c>
      <c r="D1" s="46" t="s">
        <v>147</v>
      </c>
      <c r="E1" s="46" t="s">
        <v>148</v>
      </c>
      <c r="F1" s="70" t="s">
        <v>227</v>
      </c>
      <c r="M1" s="46" t="s">
        <v>224</v>
      </c>
    </row>
    <row r="2" spans="1:13" x14ac:dyDescent="0.2">
      <c r="A2" s="15">
        <v>1</v>
      </c>
      <c r="B2" s="15" t="s">
        <v>237</v>
      </c>
      <c r="C2" s="15" t="s">
        <v>149</v>
      </c>
      <c r="D2" s="15" t="s">
        <v>224</v>
      </c>
      <c r="E2" s="15" t="s">
        <v>150</v>
      </c>
      <c r="F2" s="71" t="str">
        <f>Building!C4</f>
        <v>Large Office Building</v>
      </c>
      <c r="M2" s="15" t="s">
        <v>225</v>
      </c>
    </row>
    <row r="3" spans="1:13" x14ac:dyDescent="0.2">
      <c r="A3" s="15">
        <v>2</v>
      </c>
      <c r="B3" s="15" t="s">
        <v>237</v>
      </c>
      <c r="C3" s="15" t="s">
        <v>151</v>
      </c>
      <c r="D3" s="15" t="s">
        <v>224</v>
      </c>
      <c r="E3" s="15" t="s">
        <v>150</v>
      </c>
      <c r="F3" s="71" t="str">
        <f>Building!C5</f>
        <v>San Diego</v>
      </c>
      <c r="M3" s="15" t="s">
        <v>226</v>
      </c>
    </row>
    <row r="4" spans="1:13" x14ac:dyDescent="0.2">
      <c r="A4" s="15">
        <v>3</v>
      </c>
      <c r="B4" s="15" t="s">
        <v>237</v>
      </c>
      <c r="C4" s="15" t="s">
        <v>152</v>
      </c>
      <c r="D4" s="15" t="s">
        <v>224</v>
      </c>
      <c r="E4" s="15" t="s">
        <v>153</v>
      </c>
      <c r="F4" s="71" t="str">
        <f>Building!C6</f>
        <v>CA</v>
      </c>
    </row>
    <row r="5" spans="1:13" x14ac:dyDescent="0.2">
      <c r="A5" s="15">
        <v>4</v>
      </c>
      <c r="B5" s="15" t="s">
        <v>237</v>
      </c>
      <c r="C5" s="15" t="s">
        <v>154</v>
      </c>
      <c r="D5" s="15" t="s">
        <v>225</v>
      </c>
      <c r="E5" s="15" t="s">
        <v>155</v>
      </c>
      <c r="F5" s="71">
        <f>Building!C7</f>
        <v>144000</v>
      </c>
    </row>
    <row r="6" spans="1:13" x14ac:dyDescent="0.2">
      <c r="A6" s="15">
        <v>5</v>
      </c>
      <c r="B6" s="15" t="s">
        <v>237</v>
      </c>
      <c r="C6" s="15" t="s">
        <v>156</v>
      </c>
      <c r="D6" s="15" t="s">
        <v>224</v>
      </c>
      <c r="E6" s="15" t="s">
        <v>153</v>
      </c>
      <c r="F6" s="71" t="str">
        <f>Building!C8</f>
        <v>[enter County, Zip Code, or Climate Zone]</v>
      </c>
    </row>
    <row r="7" spans="1:13" x14ac:dyDescent="0.2">
      <c r="A7" s="15">
        <v>6</v>
      </c>
      <c r="B7" s="15" t="s">
        <v>237</v>
      </c>
      <c r="C7" s="15" t="s">
        <v>157</v>
      </c>
      <c r="D7" s="15" t="s">
        <v>225</v>
      </c>
      <c r="F7" s="71" t="str">
        <f>Building!C9</f>
        <v>Office</v>
      </c>
    </row>
    <row r="8" spans="1:13" x14ac:dyDescent="0.2">
      <c r="A8" s="15">
        <v>7</v>
      </c>
      <c r="B8" s="15" t="s">
        <v>237</v>
      </c>
      <c r="C8" s="15" t="s">
        <v>202</v>
      </c>
      <c r="D8" s="15" t="s">
        <v>225</v>
      </c>
      <c r="E8" s="15" t="s">
        <v>233</v>
      </c>
      <c r="F8" s="71" t="b">
        <v>1</v>
      </c>
    </row>
    <row r="9" spans="1:13" x14ac:dyDescent="0.2">
      <c r="A9" s="15">
        <v>8</v>
      </c>
      <c r="B9" s="15" t="s">
        <v>237</v>
      </c>
      <c r="C9" s="15" t="s">
        <v>203</v>
      </c>
      <c r="D9" s="15" t="s">
        <v>225</v>
      </c>
      <c r="E9" s="15" t="s">
        <v>234</v>
      </c>
      <c r="F9" s="71">
        <f>Building!E14</f>
        <v>0.20833333333333401</v>
      </c>
    </row>
    <row r="10" spans="1:13" x14ac:dyDescent="0.2">
      <c r="A10" s="15">
        <v>9</v>
      </c>
      <c r="B10" s="15" t="s">
        <v>237</v>
      </c>
      <c r="C10" s="15" t="s">
        <v>204</v>
      </c>
      <c r="D10" s="15" t="s">
        <v>225</v>
      </c>
      <c r="E10" s="15" t="s">
        <v>234</v>
      </c>
      <c r="F10" s="71">
        <f>Building!G14</f>
        <v>0.75</v>
      </c>
    </row>
    <row r="11" spans="1:13" x14ac:dyDescent="0.2">
      <c r="A11" s="15">
        <v>10</v>
      </c>
      <c r="B11" s="15" t="s">
        <v>237</v>
      </c>
      <c r="C11" s="15" t="s">
        <v>205</v>
      </c>
      <c r="D11" s="15" t="s">
        <v>225</v>
      </c>
      <c r="E11" s="15" t="s">
        <v>233</v>
      </c>
      <c r="F11" s="71" t="b">
        <v>1</v>
      </c>
    </row>
    <row r="12" spans="1:13" x14ac:dyDescent="0.2">
      <c r="A12" s="15">
        <v>11</v>
      </c>
      <c r="B12" s="15" t="s">
        <v>237</v>
      </c>
      <c r="C12" s="15" t="s">
        <v>206</v>
      </c>
      <c r="D12" s="15" t="s">
        <v>225</v>
      </c>
      <c r="E12" s="15" t="s">
        <v>234</v>
      </c>
      <c r="F12" s="71">
        <f>Building!E15</f>
        <v>0.20833333333333401</v>
      </c>
    </row>
    <row r="13" spans="1:13" x14ac:dyDescent="0.2">
      <c r="A13" s="15">
        <v>12</v>
      </c>
      <c r="B13" s="15" t="s">
        <v>237</v>
      </c>
      <c r="C13" s="15" t="s">
        <v>207</v>
      </c>
      <c r="D13" s="15" t="s">
        <v>225</v>
      </c>
      <c r="E13" s="15" t="s">
        <v>234</v>
      </c>
      <c r="F13" s="71">
        <f>Building!G15</f>
        <v>0.75</v>
      </c>
    </row>
    <row r="14" spans="1:13" x14ac:dyDescent="0.2">
      <c r="A14" s="15">
        <v>13</v>
      </c>
      <c r="B14" s="15" t="s">
        <v>237</v>
      </c>
      <c r="C14" s="15" t="s">
        <v>208</v>
      </c>
      <c r="D14" s="15" t="s">
        <v>225</v>
      </c>
      <c r="E14" s="15" t="s">
        <v>233</v>
      </c>
      <c r="F14" s="71" t="b">
        <v>1</v>
      </c>
    </row>
    <row r="15" spans="1:13" x14ac:dyDescent="0.2">
      <c r="A15" s="15">
        <v>14</v>
      </c>
      <c r="B15" s="15" t="s">
        <v>237</v>
      </c>
      <c r="C15" s="15" t="s">
        <v>209</v>
      </c>
      <c r="D15" s="15" t="s">
        <v>225</v>
      </c>
      <c r="E15" s="15" t="s">
        <v>234</v>
      </c>
      <c r="F15" s="71">
        <f>Building!E16</f>
        <v>0.20833333333333401</v>
      </c>
    </row>
    <row r="16" spans="1:13" x14ac:dyDescent="0.2">
      <c r="A16" s="15">
        <v>15</v>
      </c>
      <c r="B16" s="15" t="s">
        <v>237</v>
      </c>
      <c r="C16" s="15" t="s">
        <v>210</v>
      </c>
      <c r="D16" s="15" t="s">
        <v>225</v>
      </c>
      <c r="E16" s="15" t="s">
        <v>234</v>
      </c>
      <c r="F16" s="71">
        <f>Building!G16</f>
        <v>0.75</v>
      </c>
    </row>
    <row r="17" spans="1:6" x14ac:dyDescent="0.2">
      <c r="A17" s="15">
        <v>16</v>
      </c>
      <c r="B17" s="15" t="s">
        <v>237</v>
      </c>
      <c r="C17" s="15" t="s">
        <v>211</v>
      </c>
      <c r="D17" s="15" t="s">
        <v>225</v>
      </c>
      <c r="E17" s="15" t="s">
        <v>233</v>
      </c>
      <c r="F17" s="71" t="b">
        <v>1</v>
      </c>
    </row>
    <row r="18" spans="1:6" x14ac:dyDescent="0.2">
      <c r="A18" s="15">
        <v>17</v>
      </c>
      <c r="B18" s="15" t="s">
        <v>237</v>
      </c>
      <c r="C18" s="15" t="s">
        <v>212</v>
      </c>
      <c r="D18" s="15" t="s">
        <v>225</v>
      </c>
      <c r="E18" s="15" t="s">
        <v>234</v>
      </c>
      <c r="F18" s="71">
        <f>Building!E17</f>
        <v>0.20833333333333401</v>
      </c>
    </row>
    <row r="19" spans="1:6" x14ac:dyDescent="0.2">
      <c r="A19" s="15">
        <v>18</v>
      </c>
      <c r="B19" s="15" t="s">
        <v>237</v>
      </c>
      <c r="C19" s="15" t="s">
        <v>213</v>
      </c>
      <c r="D19" s="15" t="s">
        <v>225</v>
      </c>
      <c r="E19" s="15" t="s">
        <v>234</v>
      </c>
      <c r="F19" s="71">
        <f>Building!G17</f>
        <v>0.75</v>
      </c>
    </row>
    <row r="20" spans="1:6" x14ac:dyDescent="0.2">
      <c r="A20" s="15">
        <v>19</v>
      </c>
      <c r="B20" s="15" t="s">
        <v>237</v>
      </c>
      <c r="C20" s="15" t="s">
        <v>214</v>
      </c>
      <c r="D20" s="15" t="s">
        <v>225</v>
      </c>
      <c r="E20" s="15" t="s">
        <v>233</v>
      </c>
      <c r="F20" s="71" t="b">
        <v>1</v>
      </c>
    </row>
    <row r="21" spans="1:6" x14ac:dyDescent="0.2">
      <c r="A21" s="15">
        <v>20</v>
      </c>
      <c r="B21" s="15" t="s">
        <v>237</v>
      </c>
      <c r="C21" s="15" t="s">
        <v>215</v>
      </c>
      <c r="D21" s="15" t="s">
        <v>225</v>
      </c>
      <c r="E21" s="15" t="s">
        <v>234</v>
      </c>
      <c r="F21" s="71">
        <f>Building!E18</f>
        <v>0.20833333333333401</v>
      </c>
    </row>
    <row r="22" spans="1:6" x14ac:dyDescent="0.2">
      <c r="A22" s="15">
        <v>21</v>
      </c>
      <c r="B22" s="15" t="s">
        <v>237</v>
      </c>
      <c r="C22" s="15" t="s">
        <v>216</v>
      </c>
      <c r="D22" s="15" t="s">
        <v>225</v>
      </c>
      <c r="E22" s="15" t="s">
        <v>234</v>
      </c>
      <c r="F22" s="71">
        <f>Building!G18</f>
        <v>0.75</v>
      </c>
    </row>
    <row r="23" spans="1:6" x14ac:dyDescent="0.2">
      <c r="A23" s="15">
        <v>22</v>
      </c>
      <c r="B23" s="15" t="s">
        <v>237</v>
      </c>
      <c r="C23" s="15" t="s">
        <v>217</v>
      </c>
      <c r="D23" s="15" t="s">
        <v>225</v>
      </c>
      <c r="E23" s="15" t="s">
        <v>233</v>
      </c>
      <c r="F23" s="71" t="b">
        <v>1</v>
      </c>
    </row>
    <row r="24" spans="1:6" x14ac:dyDescent="0.2">
      <c r="A24" s="15">
        <v>23</v>
      </c>
      <c r="B24" s="15" t="s">
        <v>237</v>
      </c>
      <c r="C24" s="15" t="s">
        <v>218</v>
      </c>
      <c r="D24" s="15" t="s">
        <v>225</v>
      </c>
      <c r="E24" s="15" t="s">
        <v>234</v>
      </c>
      <c r="F24" s="71">
        <f>Building!E19</f>
        <v>0.33333333333333398</v>
      </c>
    </row>
    <row r="25" spans="1:6" x14ac:dyDescent="0.2">
      <c r="A25" s="15">
        <v>24</v>
      </c>
      <c r="B25" s="15" t="s">
        <v>237</v>
      </c>
      <c r="C25" s="15" t="s">
        <v>219</v>
      </c>
      <c r="D25" s="15" t="s">
        <v>225</v>
      </c>
      <c r="E25" s="15" t="s">
        <v>234</v>
      </c>
      <c r="F25" s="71">
        <f>Building!G19</f>
        <v>0.54166666666666696</v>
      </c>
    </row>
    <row r="26" spans="1:6" x14ac:dyDescent="0.2">
      <c r="A26" s="15">
        <v>25</v>
      </c>
      <c r="B26" s="15" t="s">
        <v>237</v>
      </c>
      <c r="C26" s="15" t="s">
        <v>220</v>
      </c>
      <c r="D26" s="15" t="s">
        <v>225</v>
      </c>
      <c r="E26" s="15" t="s">
        <v>233</v>
      </c>
      <c r="F26" s="71" t="b">
        <v>0</v>
      </c>
    </row>
    <row r="27" spans="1:6" x14ac:dyDescent="0.2">
      <c r="A27" s="15">
        <v>26</v>
      </c>
      <c r="B27" s="15" t="s">
        <v>237</v>
      </c>
      <c r="C27" s="15" t="s">
        <v>221</v>
      </c>
      <c r="D27" s="15" t="s">
        <v>225</v>
      </c>
      <c r="E27" s="15" t="s">
        <v>234</v>
      </c>
      <c r="F27" s="71">
        <f>Building!E20</f>
        <v>0</v>
      </c>
    </row>
    <row r="28" spans="1:6" x14ac:dyDescent="0.2">
      <c r="A28" s="15">
        <v>27</v>
      </c>
      <c r="B28" s="15" t="s">
        <v>237</v>
      </c>
      <c r="C28" s="15" t="s">
        <v>222</v>
      </c>
      <c r="D28" s="15" t="s">
        <v>225</v>
      </c>
      <c r="E28" s="15" t="s">
        <v>234</v>
      </c>
      <c r="F28" s="71">
        <f>Building!G20</f>
        <v>0</v>
      </c>
    </row>
    <row r="29" spans="1:6" x14ac:dyDescent="0.2">
      <c r="A29" s="15">
        <v>28</v>
      </c>
      <c r="B29" s="15" t="s">
        <v>237</v>
      </c>
      <c r="C29" s="15" t="s">
        <v>158</v>
      </c>
      <c r="D29" s="15" t="s">
        <v>224</v>
      </c>
      <c r="E29" s="15" t="s">
        <v>159</v>
      </c>
      <c r="F29" s="71" t="str">
        <f>Building!C23</f>
        <v>Johnson Controls</v>
      </c>
    </row>
    <row r="30" spans="1:6" x14ac:dyDescent="0.2">
      <c r="A30" s="15">
        <v>29</v>
      </c>
      <c r="B30" s="15" t="s">
        <v>237</v>
      </c>
      <c r="C30" s="15" t="s">
        <v>160</v>
      </c>
      <c r="D30" s="15" t="s">
        <v>224</v>
      </c>
      <c r="E30" s="15" t="s">
        <v>159</v>
      </c>
      <c r="F30" s="71" t="str">
        <f>Building!C24</f>
        <v>Metasys</v>
      </c>
    </row>
    <row r="31" spans="1:6" x14ac:dyDescent="0.2">
      <c r="A31" s="15">
        <v>30</v>
      </c>
      <c r="B31" s="15" t="s">
        <v>237</v>
      </c>
      <c r="C31" s="34" t="s">
        <v>161</v>
      </c>
      <c r="D31" s="15" t="s">
        <v>224</v>
      </c>
      <c r="E31" s="15" t="s">
        <v>162</v>
      </c>
      <c r="F31" s="71" t="b">
        <v>1</v>
      </c>
    </row>
    <row r="32" spans="1:6" x14ac:dyDescent="0.2">
      <c r="A32" s="15">
        <v>31</v>
      </c>
      <c r="B32" s="15" t="s">
        <v>237</v>
      </c>
      <c r="C32" s="34" t="s">
        <v>21</v>
      </c>
      <c r="D32" s="15" t="s">
        <v>224</v>
      </c>
      <c r="E32" s="15" t="s">
        <v>162</v>
      </c>
      <c r="F32" s="71" t="b">
        <v>0</v>
      </c>
    </row>
    <row r="33" spans="1:6" x14ac:dyDescent="0.2">
      <c r="A33" s="15">
        <v>32</v>
      </c>
      <c r="B33" s="15" t="s">
        <v>237</v>
      </c>
      <c r="C33" s="34" t="s">
        <v>22</v>
      </c>
      <c r="D33" s="15" t="s">
        <v>224</v>
      </c>
      <c r="E33" s="15" t="s">
        <v>162</v>
      </c>
      <c r="F33" s="71" t="b">
        <v>0</v>
      </c>
    </row>
    <row r="34" spans="1:6" x14ac:dyDescent="0.2">
      <c r="A34" s="15">
        <v>33</v>
      </c>
      <c r="B34" s="15" t="s">
        <v>237</v>
      </c>
      <c r="C34" s="34" t="s">
        <v>23</v>
      </c>
      <c r="D34" s="15" t="s">
        <v>224</v>
      </c>
      <c r="E34" s="15" t="s">
        <v>162</v>
      </c>
      <c r="F34" s="71" t="b">
        <v>0</v>
      </c>
    </row>
    <row r="35" spans="1:6" x14ac:dyDescent="0.2">
      <c r="A35" s="15">
        <v>34</v>
      </c>
      <c r="B35" s="15" t="s">
        <v>237</v>
      </c>
      <c r="C35" s="34" t="s">
        <v>24</v>
      </c>
      <c r="D35" s="15" t="s">
        <v>224</v>
      </c>
      <c r="E35" s="15" t="s">
        <v>162</v>
      </c>
      <c r="F35" s="71" t="b">
        <v>0</v>
      </c>
    </row>
    <row r="36" spans="1:6" x14ac:dyDescent="0.2">
      <c r="A36" s="15">
        <v>35</v>
      </c>
      <c r="B36" s="15" t="s">
        <v>237</v>
      </c>
      <c r="C36" s="34" t="s">
        <v>25</v>
      </c>
      <c r="D36" s="15" t="s">
        <v>224</v>
      </c>
      <c r="E36" s="15" t="s">
        <v>162</v>
      </c>
      <c r="F36" s="71" t="b">
        <v>0</v>
      </c>
    </row>
    <row r="37" spans="1:6" x14ac:dyDescent="0.2">
      <c r="A37" s="15">
        <v>36</v>
      </c>
      <c r="B37" s="15" t="s">
        <v>237</v>
      </c>
      <c r="C37" s="34" t="s">
        <v>26</v>
      </c>
      <c r="D37" s="15" t="s">
        <v>224</v>
      </c>
      <c r="E37" s="15" t="s">
        <v>162</v>
      </c>
      <c r="F37" s="71" t="b">
        <v>0</v>
      </c>
    </row>
    <row r="38" spans="1:6" x14ac:dyDescent="0.2">
      <c r="A38" s="15">
        <v>37</v>
      </c>
      <c r="B38" s="15" t="s">
        <v>237</v>
      </c>
      <c r="C38" s="34" t="s">
        <v>27</v>
      </c>
      <c r="D38" s="15" t="s">
        <v>224</v>
      </c>
      <c r="E38" s="15" t="s">
        <v>162</v>
      </c>
      <c r="F38" s="71" t="b">
        <v>0</v>
      </c>
    </row>
    <row r="39" spans="1:6" x14ac:dyDescent="0.2">
      <c r="A39" s="15">
        <v>38</v>
      </c>
      <c r="B39" s="15" t="s">
        <v>237</v>
      </c>
      <c r="C39" s="34" t="s">
        <v>28</v>
      </c>
      <c r="D39" s="15" t="s">
        <v>224</v>
      </c>
      <c r="E39" s="15" t="s">
        <v>162</v>
      </c>
      <c r="F39" s="71" t="b">
        <v>0</v>
      </c>
    </row>
    <row r="40" spans="1:6" x14ac:dyDescent="0.2">
      <c r="A40" s="15">
        <v>39</v>
      </c>
      <c r="B40" s="15" t="s">
        <v>237</v>
      </c>
      <c r="C40" s="34" t="s">
        <v>29</v>
      </c>
      <c r="D40" s="15" t="s">
        <v>224</v>
      </c>
      <c r="E40" s="15" t="s">
        <v>162</v>
      </c>
      <c r="F40" s="71" t="b">
        <v>0</v>
      </c>
    </row>
    <row r="41" spans="1:6" x14ac:dyDescent="0.2">
      <c r="A41" s="15">
        <v>40</v>
      </c>
      <c r="B41" s="15" t="s">
        <v>237</v>
      </c>
      <c r="C41" s="34" t="s">
        <v>30</v>
      </c>
      <c r="D41" s="15" t="s">
        <v>224</v>
      </c>
      <c r="E41" s="15" t="s">
        <v>162</v>
      </c>
      <c r="F41" s="71" t="b">
        <v>0</v>
      </c>
    </row>
    <row r="42" spans="1:6" x14ac:dyDescent="0.2">
      <c r="A42" s="15">
        <v>41</v>
      </c>
      <c r="B42" s="15" t="s">
        <v>237</v>
      </c>
      <c r="C42" s="34" t="s">
        <v>163</v>
      </c>
      <c r="D42" s="15" t="s">
        <v>224</v>
      </c>
      <c r="E42" s="15" t="s">
        <v>162</v>
      </c>
      <c r="F42" s="71" t="b">
        <v>0</v>
      </c>
    </row>
    <row r="43" spans="1:6" x14ac:dyDescent="0.2">
      <c r="A43" s="15">
        <v>42</v>
      </c>
      <c r="B43" s="15" t="s">
        <v>237</v>
      </c>
      <c r="C43" s="34" t="s">
        <v>164</v>
      </c>
      <c r="D43" s="15" t="s">
        <v>224</v>
      </c>
      <c r="E43" s="15" t="s">
        <v>162</v>
      </c>
      <c r="F43" s="71" t="b">
        <v>0</v>
      </c>
    </row>
    <row r="44" spans="1:6" x14ac:dyDescent="0.2">
      <c r="A44" s="15">
        <v>43</v>
      </c>
      <c r="B44" s="15" t="s">
        <v>237</v>
      </c>
      <c r="C44" s="35" t="s">
        <v>165</v>
      </c>
      <c r="D44" s="15" t="s">
        <v>224</v>
      </c>
      <c r="E44" s="15" t="s">
        <v>162</v>
      </c>
      <c r="F44" s="71" t="b">
        <v>0</v>
      </c>
    </row>
    <row r="45" spans="1:6" x14ac:dyDescent="0.2">
      <c r="A45" s="15">
        <v>44</v>
      </c>
      <c r="B45" s="15" t="s">
        <v>237</v>
      </c>
      <c r="C45" s="35" t="s">
        <v>166</v>
      </c>
      <c r="D45" s="15" t="s">
        <v>224</v>
      </c>
      <c r="E45" s="15" t="s">
        <v>162</v>
      </c>
      <c r="F45" s="71">
        <f>Building!C40</f>
        <v>0</v>
      </c>
    </row>
    <row r="46" spans="1:6" x14ac:dyDescent="0.2">
      <c r="A46" s="15">
        <v>45</v>
      </c>
      <c r="B46" s="15" t="s">
        <v>238</v>
      </c>
      <c r="C46" s="34" t="s">
        <v>167</v>
      </c>
      <c r="D46" s="15" t="s">
        <v>224</v>
      </c>
      <c r="E46" s="15" t="s">
        <v>159</v>
      </c>
      <c r="F46" s="71" t="str">
        <f>'EMIS Data Points'!C4</f>
        <v>Predictive HVAC Control Enhancement Software (not named)</v>
      </c>
    </row>
    <row r="47" spans="1:6" x14ac:dyDescent="0.2">
      <c r="A47" s="15">
        <v>46</v>
      </c>
      <c r="B47" s="15" t="s">
        <v>238</v>
      </c>
      <c r="C47" s="34" t="s">
        <v>168</v>
      </c>
      <c r="D47" s="15" t="s">
        <v>224</v>
      </c>
      <c r="E47" s="15" t="s">
        <v>159</v>
      </c>
      <c r="F47" s="71" t="str">
        <f>'EMIS Data Points'!C5</f>
        <v>Not specified</v>
      </c>
    </row>
    <row r="48" spans="1:6" x14ac:dyDescent="0.2">
      <c r="A48" s="15">
        <v>47</v>
      </c>
      <c r="B48" s="15" t="s">
        <v>238</v>
      </c>
      <c r="C48" s="34" t="s">
        <v>169</v>
      </c>
      <c r="D48" s="15" t="s">
        <v>224</v>
      </c>
      <c r="E48" s="15" t="s">
        <v>162</v>
      </c>
      <c r="F48" s="71" t="b">
        <v>0</v>
      </c>
    </row>
    <row r="49" spans="1:6" x14ac:dyDescent="0.2">
      <c r="A49" s="15">
        <v>48</v>
      </c>
      <c r="B49" s="15" t="s">
        <v>238</v>
      </c>
      <c r="C49" s="34" t="s">
        <v>38</v>
      </c>
      <c r="D49" s="15" t="s">
        <v>224</v>
      </c>
      <c r="E49" s="15" t="s">
        <v>162</v>
      </c>
      <c r="F49" s="71" t="b">
        <v>0</v>
      </c>
    </row>
    <row r="50" spans="1:6" x14ac:dyDescent="0.2">
      <c r="A50" s="15">
        <v>49</v>
      </c>
      <c r="B50" s="15" t="s">
        <v>238</v>
      </c>
      <c r="C50" s="34" t="s">
        <v>39</v>
      </c>
      <c r="D50" s="15" t="s">
        <v>224</v>
      </c>
      <c r="E50" s="15" t="s">
        <v>162</v>
      </c>
      <c r="F50" s="71" t="b">
        <v>0</v>
      </c>
    </row>
    <row r="51" spans="1:6" x14ac:dyDescent="0.2">
      <c r="A51" s="15">
        <v>50</v>
      </c>
      <c r="B51" s="15" t="s">
        <v>238</v>
      </c>
      <c r="C51" s="34" t="s">
        <v>40</v>
      </c>
      <c r="D51" s="15" t="s">
        <v>224</v>
      </c>
      <c r="E51" s="15" t="s">
        <v>162</v>
      </c>
      <c r="F51" s="71" t="b">
        <v>0</v>
      </c>
    </row>
    <row r="52" spans="1:6" x14ac:dyDescent="0.2">
      <c r="A52" s="15">
        <v>51</v>
      </c>
      <c r="B52" s="15" t="s">
        <v>238</v>
      </c>
      <c r="C52" s="34" t="s">
        <v>41</v>
      </c>
      <c r="D52" s="15" t="s">
        <v>224</v>
      </c>
      <c r="E52" s="15" t="s">
        <v>162</v>
      </c>
      <c r="F52" s="71" t="b">
        <v>0</v>
      </c>
    </row>
    <row r="53" spans="1:6" x14ac:dyDescent="0.2">
      <c r="A53" s="15">
        <v>52</v>
      </c>
      <c r="B53" s="15" t="s">
        <v>238</v>
      </c>
      <c r="C53" s="34" t="s">
        <v>42</v>
      </c>
      <c r="D53" s="15" t="s">
        <v>224</v>
      </c>
      <c r="E53" s="15" t="s">
        <v>162</v>
      </c>
      <c r="F53" s="71" t="b">
        <v>0</v>
      </c>
    </row>
    <row r="54" spans="1:6" x14ac:dyDescent="0.2">
      <c r="A54" s="15">
        <v>53</v>
      </c>
      <c r="B54" s="15" t="s">
        <v>238</v>
      </c>
      <c r="C54" s="34" t="s">
        <v>43</v>
      </c>
      <c r="D54" s="15" t="s">
        <v>224</v>
      </c>
      <c r="E54" s="15" t="s">
        <v>162</v>
      </c>
      <c r="F54" s="71" t="b">
        <v>0</v>
      </c>
    </row>
    <row r="55" spans="1:6" x14ac:dyDescent="0.2">
      <c r="A55" s="15">
        <v>54</v>
      </c>
      <c r="B55" s="15" t="s">
        <v>238</v>
      </c>
      <c r="C55" s="34" t="s">
        <v>44</v>
      </c>
      <c r="D55" s="15" t="s">
        <v>224</v>
      </c>
      <c r="E55" s="15" t="s">
        <v>162</v>
      </c>
      <c r="F55" s="71" t="b">
        <v>0</v>
      </c>
    </row>
    <row r="56" spans="1:6" x14ac:dyDescent="0.2">
      <c r="A56" s="15">
        <v>55</v>
      </c>
      <c r="B56" s="15" t="s">
        <v>238</v>
      </c>
      <c r="C56" s="34" t="s">
        <v>45</v>
      </c>
      <c r="D56" s="15" t="s">
        <v>224</v>
      </c>
      <c r="E56" s="15" t="s">
        <v>162</v>
      </c>
      <c r="F56" s="71" t="b">
        <v>0</v>
      </c>
    </row>
    <row r="57" spans="1:6" x14ac:dyDescent="0.2">
      <c r="A57" s="15">
        <v>56</v>
      </c>
      <c r="B57" s="15" t="s">
        <v>238</v>
      </c>
      <c r="C57" s="34" t="s">
        <v>170</v>
      </c>
      <c r="D57" s="15" t="s">
        <v>224</v>
      </c>
      <c r="E57" s="15" t="s">
        <v>159</v>
      </c>
      <c r="F57" s="71" t="str">
        <f>'EMIS Data Points'!C15</f>
        <v>Report specifies "any power metering points" in list of data collected, but does not give specifics</v>
      </c>
    </row>
    <row r="58" spans="1:6" x14ac:dyDescent="0.2">
      <c r="A58" s="15">
        <v>57</v>
      </c>
      <c r="B58" s="15" t="s">
        <v>238</v>
      </c>
      <c r="C58" s="34" t="s">
        <v>48</v>
      </c>
      <c r="D58" s="15" t="s">
        <v>224</v>
      </c>
      <c r="E58" s="15" t="s">
        <v>162</v>
      </c>
      <c r="F58" s="71" t="b">
        <v>1</v>
      </c>
    </row>
    <row r="59" spans="1:6" x14ac:dyDescent="0.2">
      <c r="A59" s="15">
        <v>58</v>
      </c>
      <c r="B59" s="15" t="s">
        <v>238</v>
      </c>
      <c r="C59" s="34" t="s">
        <v>50</v>
      </c>
      <c r="D59" s="15" t="s">
        <v>224</v>
      </c>
      <c r="E59" s="15" t="s">
        <v>162</v>
      </c>
      <c r="F59" s="71" t="b">
        <v>0</v>
      </c>
    </row>
    <row r="60" spans="1:6" x14ac:dyDescent="0.2">
      <c r="A60" s="15">
        <v>59</v>
      </c>
      <c r="B60" s="15" t="s">
        <v>238</v>
      </c>
      <c r="C60" s="34" t="s">
        <v>51</v>
      </c>
      <c r="D60" s="15" t="s">
        <v>224</v>
      </c>
      <c r="E60" s="15" t="s">
        <v>162</v>
      </c>
      <c r="F60" s="71" t="b">
        <v>0</v>
      </c>
    </row>
    <row r="61" spans="1:6" x14ac:dyDescent="0.2">
      <c r="A61" s="15">
        <v>60</v>
      </c>
      <c r="B61" s="15" t="s">
        <v>238</v>
      </c>
      <c r="C61" s="34" t="s">
        <v>52</v>
      </c>
      <c r="D61" s="15" t="s">
        <v>224</v>
      </c>
      <c r="E61" s="15" t="s">
        <v>162</v>
      </c>
      <c r="F61" s="71" t="b">
        <v>1</v>
      </c>
    </row>
    <row r="62" spans="1:6" x14ac:dyDescent="0.2">
      <c r="A62" s="15">
        <v>61</v>
      </c>
      <c r="B62" s="15" t="s">
        <v>238</v>
      </c>
      <c r="C62" s="34" t="s">
        <v>53</v>
      </c>
      <c r="D62" s="15" t="s">
        <v>224</v>
      </c>
      <c r="E62" s="15" t="s">
        <v>162</v>
      </c>
      <c r="F62" s="71" t="b">
        <v>0</v>
      </c>
    </row>
    <row r="63" spans="1:6" x14ac:dyDescent="0.2">
      <c r="A63" s="15">
        <v>62</v>
      </c>
      <c r="B63" s="15" t="s">
        <v>238</v>
      </c>
      <c r="C63" s="34" t="s">
        <v>171</v>
      </c>
      <c r="D63" s="15" t="s">
        <v>224</v>
      </c>
      <c r="E63" s="15" t="s">
        <v>162</v>
      </c>
      <c r="F63" s="71" t="b">
        <v>1</v>
      </c>
    </row>
    <row r="64" spans="1:6" x14ac:dyDescent="0.2">
      <c r="A64" s="15">
        <v>63</v>
      </c>
      <c r="B64" s="15" t="s">
        <v>238</v>
      </c>
      <c r="C64" s="34" t="s">
        <v>172</v>
      </c>
      <c r="D64" s="15" t="s">
        <v>224</v>
      </c>
      <c r="E64" s="15" t="s">
        <v>159</v>
      </c>
      <c r="F64" s="71">
        <f>'EMIS Data Points'!C24</f>
        <v>0</v>
      </c>
    </row>
    <row r="65" spans="1:6" x14ac:dyDescent="0.2">
      <c r="A65" s="15">
        <v>64</v>
      </c>
      <c r="B65" s="15" t="s">
        <v>238</v>
      </c>
      <c r="C65" s="36" t="s">
        <v>56</v>
      </c>
      <c r="D65" s="15" t="s">
        <v>224</v>
      </c>
      <c r="E65" s="15" t="s">
        <v>162</v>
      </c>
      <c r="F65" s="71" t="b">
        <v>0</v>
      </c>
    </row>
    <row r="66" spans="1:6" x14ac:dyDescent="0.2">
      <c r="A66" s="15">
        <v>65</v>
      </c>
      <c r="B66" s="15" t="s">
        <v>238</v>
      </c>
      <c r="C66" s="35" t="s">
        <v>57</v>
      </c>
      <c r="D66" s="15" t="s">
        <v>224</v>
      </c>
      <c r="E66" s="15" t="s">
        <v>162</v>
      </c>
      <c r="F66" s="71" t="b">
        <v>0</v>
      </c>
    </row>
    <row r="67" spans="1:6" x14ac:dyDescent="0.2">
      <c r="A67" s="15">
        <v>66</v>
      </c>
      <c r="B67" s="15" t="s">
        <v>238</v>
      </c>
      <c r="C67" s="35" t="s">
        <v>58</v>
      </c>
      <c r="D67" s="15" t="s">
        <v>224</v>
      </c>
      <c r="E67" s="15" t="s">
        <v>162</v>
      </c>
      <c r="F67" s="71" t="b">
        <v>0</v>
      </c>
    </row>
    <row r="68" spans="1:6" x14ac:dyDescent="0.2">
      <c r="A68" s="15">
        <v>67</v>
      </c>
      <c r="B68" s="15" t="s">
        <v>238</v>
      </c>
      <c r="C68" s="35" t="s">
        <v>59</v>
      </c>
      <c r="D68" s="15" t="s">
        <v>224</v>
      </c>
      <c r="E68" s="15" t="s">
        <v>162</v>
      </c>
      <c r="F68" s="71" t="b">
        <v>0</v>
      </c>
    </row>
    <row r="69" spans="1:6" x14ac:dyDescent="0.2">
      <c r="A69" s="15">
        <v>68</v>
      </c>
      <c r="B69" s="15" t="s">
        <v>238</v>
      </c>
      <c r="C69" s="35" t="s">
        <v>60</v>
      </c>
      <c r="D69" s="15" t="s">
        <v>224</v>
      </c>
      <c r="E69" s="15" t="s">
        <v>162</v>
      </c>
      <c r="F69" s="71" t="b">
        <v>0</v>
      </c>
    </row>
    <row r="70" spans="1:6" x14ac:dyDescent="0.2">
      <c r="A70" s="15">
        <v>69</v>
      </c>
      <c r="B70" s="15" t="s">
        <v>238</v>
      </c>
      <c r="C70" s="35" t="s">
        <v>173</v>
      </c>
      <c r="D70" s="15" t="s">
        <v>224</v>
      </c>
      <c r="E70" s="15" t="s">
        <v>159</v>
      </c>
      <c r="F70" s="71">
        <f>'EMIS Data Points'!C32</f>
        <v>0</v>
      </c>
    </row>
    <row r="71" spans="1:6" x14ac:dyDescent="0.2">
      <c r="A71" s="15">
        <v>70</v>
      </c>
      <c r="B71" s="15" t="s">
        <v>238</v>
      </c>
      <c r="C71" s="36" t="s">
        <v>61</v>
      </c>
      <c r="D71" s="15" t="s">
        <v>224</v>
      </c>
      <c r="E71" s="15" t="s">
        <v>162</v>
      </c>
      <c r="F71" s="71" t="b">
        <v>0</v>
      </c>
    </row>
    <row r="72" spans="1:6" x14ac:dyDescent="0.2">
      <c r="A72" s="15">
        <v>71</v>
      </c>
      <c r="B72" s="15" t="s">
        <v>238</v>
      </c>
      <c r="C72" s="35" t="s">
        <v>62</v>
      </c>
      <c r="D72" s="15" t="s">
        <v>224</v>
      </c>
      <c r="E72" s="15" t="s">
        <v>162</v>
      </c>
      <c r="F72" s="71" t="b">
        <v>0</v>
      </c>
    </row>
    <row r="73" spans="1:6" x14ac:dyDescent="0.2">
      <c r="A73" s="15">
        <v>72</v>
      </c>
      <c r="B73" s="15" t="s">
        <v>238</v>
      </c>
      <c r="C73" s="34" t="s">
        <v>174</v>
      </c>
      <c r="D73" s="15" t="s">
        <v>224</v>
      </c>
      <c r="E73" s="15" t="s">
        <v>159</v>
      </c>
      <c r="F73" s="71">
        <f>'EMIS Data Points'!C38</f>
        <v>0</v>
      </c>
    </row>
    <row r="74" spans="1:6" x14ac:dyDescent="0.2">
      <c r="A74" s="15">
        <v>73</v>
      </c>
      <c r="B74" s="15" t="s">
        <v>239</v>
      </c>
      <c r="C74" s="34" t="s">
        <v>64</v>
      </c>
      <c r="D74" s="15" t="s">
        <v>224</v>
      </c>
      <c r="E74" s="15" t="s">
        <v>162</v>
      </c>
      <c r="F74" s="71" t="b">
        <v>0</v>
      </c>
    </row>
    <row r="75" spans="1:6" x14ac:dyDescent="0.2">
      <c r="A75" s="15">
        <v>74</v>
      </c>
      <c r="B75" s="15" t="s">
        <v>239</v>
      </c>
      <c r="C75" s="34" t="s">
        <v>175</v>
      </c>
      <c r="D75" s="15" t="s">
        <v>224</v>
      </c>
      <c r="E75" s="15" t="s">
        <v>162</v>
      </c>
      <c r="F75" s="71" t="b">
        <v>0</v>
      </c>
    </row>
    <row r="76" spans="1:6" x14ac:dyDescent="0.2">
      <c r="A76" s="15">
        <v>75</v>
      </c>
      <c r="B76" s="15" t="s">
        <v>239</v>
      </c>
      <c r="C76" s="34" t="s">
        <v>65</v>
      </c>
      <c r="D76" s="15" t="s">
        <v>224</v>
      </c>
      <c r="E76" s="15" t="s">
        <v>162</v>
      </c>
      <c r="F76" s="71" t="b">
        <v>0</v>
      </c>
    </row>
    <row r="77" spans="1:6" x14ac:dyDescent="0.2">
      <c r="A77" s="15">
        <v>76</v>
      </c>
      <c r="B77" s="15" t="s">
        <v>239</v>
      </c>
      <c r="C77" s="34" t="s">
        <v>66</v>
      </c>
      <c r="D77" s="15" t="s">
        <v>224</v>
      </c>
      <c r="E77" s="15" t="s">
        <v>162</v>
      </c>
      <c r="F77" s="71" t="b">
        <v>0</v>
      </c>
    </row>
    <row r="78" spans="1:6" x14ac:dyDescent="0.2">
      <c r="A78" s="15">
        <v>77</v>
      </c>
      <c r="B78" s="15" t="s">
        <v>239</v>
      </c>
      <c r="C78" s="34" t="s">
        <v>67</v>
      </c>
      <c r="D78" s="15" t="s">
        <v>224</v>
      </c>
      <c r="E78" s="15" t="s">
        <v>162</v>
      </c>
      <c r="F78" s="71" t="b">
        <v>0</v>
      </c>
    </row>
    <row r="79" spans="1:6" x14ac:dyDescent="0.2">
      <c r="A79" s="15">
        <v>78</v>
      </c>
      <c r="B79" s="15" t="s">
        <v>239</v>
      </c>
      <c r="C79" s="34" t="s">
        <v>68</v>
      </c>
      <c r="D79" s="15" t="s">
        <v>224</v>
      </c>
      <c r="E79" s="15" t="s">
        <v>162</v>
      </c>
      <c r="F79" s="71" t="b">
        <v>0</v>
      </c>
    </row>
    <row r="80" spans="1:6" x14ac:dyDescent="0.2">
      <c r="A80" s="15">
        <v>79</v>
      </c>
      <c r="B80" s="15" t="s">
        <v>239</v>
      </c>
      <c r="C80" s="34" t="s">
        <v>69</v>
      </c>
      <c r="D80" s="15" t="s">
        <v>224</v>
      </c>
      <c r="E80" s="15" t="s">
        <v>162</v>
      </c>
      <c r="F80" s="71" t="b">
        <v>0</v>
      </c>
    </row>
    <row r="81" spans="1:6" x14ac:dyDescent="0.2">
      <c r="A81" s="15">
        <v>80</v>
      </c>
      <c r="B81" s="15" t="s">
        <v>239</v>
      </c>
      <c r="C81" s="34" t="s">
        <v>176</v>
      </c>
      <c r="D81" s="15" t="s">
        <v>224</v>
      </c>
      <c r="E81" s="15" t="s">
        <v>159</v>
      </c>
      <c r="F81" s="71">
        <f>'EMIS Functionality'!B14</f>
        <v>0</v>
      </c>
    </row>
    <row r="82" spans="1:6" x14ac:dyDescent="0.2">
      <c r="A82" s="15">
        <v>81</v>
      </c>
      <c r="B82" s="15" t="s">
        <v>239</v>
      </c>
      <c r="C82" s="35" t="s">
        <v>70</v>
      </c>
      <c r="D82" s="15" t="s">
        <v>224</v>
      </c>
      <c r="E82" s="15" t="s">
        <v>162</v>
      </c>
      <c r="F82" s="71" t="b">
        <v>0</v>
      </c>
    </row>
    <row r="83" spans="1:6" x14ac:dyDescent="0.2">
      <c r="A83" s="15">
        <v>82</v>
      </c>
      <c r="B83" s="15" t="s">
        <v>239</v>
      </c>
      <c r="C83" s="34" t="s">
        <v>71</v>
      </c>
      <c r="D83" s="15" t="s">
        <v>224</v>
      </c>
      <c r="E83" s="15" t="s">
        <v>162</v>
      </c>
      <c r="F83" s="71" t="b">
        <v>0</v>
      </c>
    </row>
    <row r="84" spans="1:6" x14ac:dyDescent="0.2">
      <c r="A84" s="15">
        <v>83</v>
      </c>
      <c r="B84" s="15" t="s">
        <v>239</v>
      </c>
      <c r="C84" s="34" t="s">
        <v>72</v>
      </c>
      <c r="D84" s="15" t="s">
        <v>224</v>
      </c>
      <c r="E84" s="15" t="s">
        <v>162</v>
      </c>
      <c r="F84" s="71" t="b">
        <v>0</v>
      </c>
    </row>
    <row r="85" spans="1:6" x14ac:dyDescent="0.2">
      <c r="A85" s="15">
        <v>84</v>
      </c>
      <c r="B85" s="15" t="s">
        <v>239</v>
      </c>
      <c r="C85" s="34" t="s">
        <v>73</v>
      </c>
      <c r="D85" s="15" t="s">
        <v>224</v>
      </c>
      <c r="E85" s="15" t="s">
        <v>162</v>
      </c>
      <c r="F85" s="71" t="b">
        <v>0</v>
      </c>
    </row>
    <row r="86" spans="1:6" x14ac:dyDescent="0.2">
      <c r="A86" s="15">
        <v>85</v>
      </c>
      <c r="B86" s="15" t="s">
        <v>239</v>
      </c>
      <c r="C86" s="34" t="s">
        <v>74</v>
      </c>
      <c r="D86" s="15" t="s">
        <v>224</v>
      </c>
      <c r="E86" s="15" t="s">
        <v>162</v>
      </c>
      <c r="F86" s="71" t="b">
        <v>0</v>
      </c>
    </row>
    <row r="87" spans="1:6" x14ac:dyDescent="0.2">
      <c r="A87" s="15">
        <v>86</v>
      </c>
      <c r="B87" s="15" t="s">
        <v>239</v>
      </c>
      <c r="C87" s="34" t="s">
        <v>177</v>
      </c>
      <c r="D87" s="15" t="s">
        <v>224</v>
      </c>
      <c r="E87" s="15" t="s">
        <v>159</v>
      </c>
      <c r="F87" s="71">
        <f>'EMIS Functionality'!B23</f>
        <v>0</v>
      </c>
    </row>
    <row r="88" spans="1:6" x14ac:dyDescent="0.2">
      <c r="A88" s="15">
        <v>87</v>
      </c>
      <c r="B88" s="15" t="s">
        <v>239</v>
      </c>
      <c r="C88" s="35" t="s">
        <v>75</v>
      </c>
      <c r="D88" s="15" t="s">
        <v>224</v>
      </c>
      <c r="E88" s="15" t="s">
        <v>162</v>
      </c>
      <c r="F88" s="71" t="b">
        <v>1</v>
      </c>
    </row>
    <row r="89" spans="1:6" x14ac:dyDescent="0.2">
      <c r="A89" s="15">
        <v>88</v>
      </c>
      <c r="B89" s="15" t="s">
        <v>239</v>
      </c>
      <c r="C89" s="35" t="s">
        <v>76</v>
      </c>
      <c r="D89" s="15" t="s">
        <v>224</v>
      </c>
      <c r="E89" s="15" t="s">
        <v>162</v>
      </c>
      <c r="F89" s="71" t="b">
        <v>1</v>
      </c>
    </row>
    <row r="90" spans="1:6" x14ac:dyDescent="0.2">
      <c r="A90" s="15">
        <v>89</v>
      </c>
      <c r="B90" s="15" t="s">
        <v>239</v>
      </c>
      <c r="C90" s="35" t="s">
        <v>77</v>
      </c>
      <c r="D90" s="15" t="s">
        <v>224</v>
      </c>
      <c r="E90" s="15" t="s">
        <v>162</v>
      </c>
      <c r="F90" s="71" t="b">
        <v>0</v>
      </c>
    </row>
    <row r="91" spans="1:6" x14ac:dyDescent="0.2">
      <c r="A91" s="15">
        <v>90</v>
      </c>
      <c r="B91" s="15" t="s">
        <v>239</v>
      </c>
      <c r="C91" s="35" t="s">
        <v>78</v>
      </c>
      <c r="D91" s="15" t="s">
        <v>224</v>
      </c>
      <c r="E91" s="15" t="s">
        <v>162</v>
      </c>
      <c r="F91" s="71" t="b">
        <v>0</v>
      </c>
    </row>
    <row r="92" spans="1:6" x14ac:dyDescent="0.2">
      <c r="A92" s="15">
        <v>91</v>
      </c>
      <c r="B92" s="15" t="s">
        <v>239</v>
      </c>
      <c r="C92" s="35" t="s">
        <v>79</v>
      </c>
      <c r="D92" s="15" t="s">
        <v>224</v>
      </c>
      <c r="E92" s="15" t="s">
        <v>162</v>
      </c>
      <c r="F92" s="71" t="b">
        <v>0</v>
      </c>
    </row>
    <row r="93" spans="1:6" x14ac:dyDescent="0.2">
      <c r="A93" s="15">
        <v>92</v>
      </c>
      <c r="B93" s="15" t="s">
        <v>239</v>
      </c>
      <c r="C93" s="35" t="s">
        <v>80</v>
      </c>
      <c r="D93" s="15" t="s">
        <v>224</v>
      </c>
      <c r="E93" s="15" t="s">
        <v>162</v>
      </c>
      <c r="F93" s="71" t="b">
        <v>0</v>
      </c>
    </row>
    <row r="94" spans="1:6" x14ac:dyDescent="0.2">
      <c r="A94" s="15">
        <v>93</v>
      </c>
      <c r="B94" s="15" t="s">
        <v>239</v>
      </c>
      <c r="C94" s="35" t="s">
        <v>81</v>
      </c>
      <c r="D94" s="15" t="s">
        <v>224</v>
      </c>
      <c r="E94" s="15" t="s">
        <v>162</v>
      </c>
      <c r="F94" s="71" t="b">
        <v>0</v>
      </c>
    </row>
    <row r="95" spans="1:6" x14ac:dyDescent="0.2">
      <c r="A95" s="15">
        <v>94</v>
      </c>
      <c r="B95" s="15" t="s">
        <v>239</v>
      </c>
      <c r="C95" s="35" t="s">
        <v>82</v>
      </c>
      <c r="D95" s="15" t="s">
        <v>224</v>
      </c>
      <c r="E95" s="15" t="s">
        <v>162</v>
      </c>
      <c r="F95" s="71" t="b">
        <v>0</v>
      </c>
    </row>
    <row r="96" spans="1:6" x14ac:dyDescent="0.2">
      <c r="A96" s="15">
        <v>95</v>
      </c>
      <c r="B96" s="15" t="s">
        <v>239</v>
      </c>
      <c r="C96" s="35" t="s">
        <v>83</v>
      </c>
      <c r="D96" s="15" t="s">
        <v>224</v>
      </c>
      <c r="E96" s="15" t="s">
        <v>162</v>
      </c>
      <c r="F96" s="71" t="b">
        <v>0</v>
      </c>
    </row>
    <row r="97" spans="1:6" x14ac:dyDescent="0.2">
      <c r="A97" s="15">
        <v>96</v>
      </c>
      <c r="B97" s="15" t="s">
        <v>239</v>
      </c>
      <c r="C97" s="35" t="s">
        <v>84</v>
      </c>
      <c r="D97" s="15" t="s">
        <v>224</v>
      </c>
      <c r="E97" s="15" t="s">
        <v>162</v>
      </c>
      <c r="F97" s="71" t="b">
        <v>1</v>
      </c>
    </row>
    <row r="98" spans="1:6" x14ac:dyDescent="0.2">
      <c r="A98" s="15">
        <v>97</v>
      </c>
      <c r="B98" s="15" t="s">
        <v>239</v>
      </c>
      <c r="C98" s="35" t="s">
        <v>85</v>
      </c>
      <c r="D98" s="15" t="s">
        <v>224</v>
      </c>
      <c r="E98" s="15" t="s">
        <v>162</v>
      </c>
      <c r="F98" s="71" t="b">
        <v>1</v>
      </c>
    </row>
    <row r="99" spans="1:6" x14ac:dyDescent="0.2">
      <c r="A99" s="15">
        <v>98</v>
      </c>
      <c r="B99" s="15" t="s">
        <v>239</v>
      </c>
      <c r="C99" s="35" t="s">
        <v>86</v>
      </c>
      <c r="D99" s="15" t="s">
        <v>224</v>
      </c>
      <c r="E99" s="15" t="s">
        <v>162</v>
      </c>
      <c r="F99" s="71" t="b">
        <v>1</v>
      </c>
    </row>
    <row r="100" spans="1:6" x14ac:dyDescent="0.2">
      <c r="A100" s="15">
        <v>99</v>
      </c>
      <c r="B100" s="15" t="s">
        <v>239</v>
      </c>
      <c r="C100" s="35" t="s">
        <v>178</v>
      </c>
      <c r="D100" s="15" t="s">
        <v>224</v>
      </c>
      <c r="E100" s="15" t="s">
        <v>159</v>
      </c>
      <c r="F100" s="71">
        <f>'EMIS Functionality'!B39</f>
        <v>0</v>
      </c>
    </row>
    <row r="101" spans="1:6" x14ac:dyDescent="0.2">
      <c r="A101" s="15">
        <v>100</v>
      </c>
      <c r="B101" s="15" t="s">
        <v>240</v>
      </c>
      <c r="C101" s="35" t="s">
        <v>179</v>
      </c>
      <c r="D101" s="15" t="s">
        <v>224</v>
      </c>
      <c r="E101" s="35" t="s">
        <v>180</v>
      </c>
      <c r="F101" s="72">
        <f>'Savings &amp; Costs'!D4</f>
        <v>41395</v>
      </c>
    </row>
    <row r="102" spans="1:6" x14ac:dyDescent="0.2">
      <c r="A102" s="15">
        <v>101</v>
      </c>
      <c r="B102" s="15" t="s">
        <v>240</v>
      </c>
      <c r="C102" s="35" t="s">
        <v>181</v>
      </c>
      <c r="D102" s="15" t="s">
        <v>224</v>
      </c>
      <c r="E102" s="35" t="s">
        <v>180</v>
      </c>
      <c r="F102" s="72">
        <f>'Savings &amp; Costs'!F4</f>
        <v>41913</v>
      </c>
    </row>
    <row r="103" spans="1:6" x14ac:dyDescent="0.2">
      <c r="A103" s="15">
        <v>102</v>
      </c>
      <c r="B103" s="15" t="s">
        <v>240</v>
      </c>
      <c r="C103" s="35" t="s">
        <v>182</v>
      </c>
      <c r="D103" s="15" t="s">
        <v>224</v>
      </c>
      <c r="E103" s="35" t="s">
        <v>180</v>
      </c>
      <c r="F103" s="72">
        <f>'Savings &amp; Costs'!D5</f>
        <v>41944</v>
      </c>
    </row>
    <row r="104" spans="1:6" x14ac:dyDescent="0.2">
      <c r="A104" s="15">
        <v>103</v>
      </c>
      <c r="B104" s="15" t="s">
        <v>240</v>
      </c>
      <c r="C104" s="35" t="s">
        <v>183</v>
      </c>
      <c r="D104" s="15" t="s">
        <v>224</v>
      </c>
      <c r="E104" s="35" t="s">
        <v>180</v>
      </c>
      <c r="F104" s="72">
        <f>'Savings &amp; Costs'!F5</f>
        <v>42219</v>
      </c>
    </row>
    <row r="105" spans="1:6" x14ac:dyDescent="0.2">
      <c r="A105" s="15">
        <v>104</v>
      </c>
      <c r="B105" s="15" t="s">
        <v>240</v>
      </c>
      <c r="C105" s="35" t="s">
        <v>184</v>
      </c>
      <c r="D105" s="15" t="s">
        <v>224</v>
      </c>
      <c r="E105" s="35" t="s">
        <v>185</v>
      </c>
      <c r="F105" s="71" t="str">
        <f>'Savings &amp; Costs'!C8</f>
        <v>C-Whole Facility</v>
      </c>
    </row>
    <row r="106" spans="1:6" x14ac:dyDescent="0.2">
      <c r="A106" s="15">
        <v>105</v>
      </c>
      <c r="B106" s="15" t="s">
        <v>240</v>
      </c>
      <c r="C106" s="35" t="s">
        <v>241</v>
      </c>
      <c r="D106" s="15" t="s">
        <v>225</v>
      </c>
      <c r="E106" s="35" t="s">
        <v>159</v>
      </c>
      <c r="F106" s="71">
        <f>'Savings &amp; Costs'!C9</f>
        <v>0</v>
      </c>
    </row>
    <row r="107" spans="1:6" x14ac:dyDescent="0.2">
      <c r="A107" s="15">
        <v>106</v>
      </c>
      <c r="B107" s="15" t="s">
        <v>240</v>
      </c>
      <c r="C107" s="35" t="s">
        <v>186</v>
      </c>
      <c r="D107" s="15" t="s">
        <v>224</v>
      </c>
      <c r="E107" s="35" t="s">
        <v>108</v>
      </c>
      <c r="F107" s="71">
        <f>'Savings &amp; Costs'!D13</f>
        <v>284231</v>
      </c>
    </row>
    <row r="108" spans="1:6" x14ac:dyDescent="0.2">
      <c r="A108" s="15">
        <v>107</v>
      </c>
      <c r="B108" s="15" t="s">
        <v>240</v>
      </c>
      <c r="C108" s="35" t="s">
        <v>187</v>
      </c>
      <c r="D108" s="15" t="s">
        <v>224</v>
      </c>
      <c r="E108" s="35" t="s">
        <v>114</v>
      </c>
      <c r="F108" s="71">
        <f>'Savings &amp; Costs'!D14</f>
        <v>10.7</v>
      </c>
    </row>
    <row r="109" spans="1:6" x14ac:dyDescent="0.2">
      <c r="A109" s="15">
        <v>108</v>
      </c>
      <c r="B109" s="15" t="s">
        <v>240</v>
      </c>
      <c r="C109" s="35" t="s">
        <v>188</v>
      </c>
      <c r="D109" s="15" t="s">
        <v>224</v>
      </c>
      <c r="E109" s="35" t="s">
        <v>112</v>
      </c>
      <c r="F109" s="71" t="str">
        <f>'Savings &amp; Costs'!D15</f>
        <v/>
      </c>
    </row>
    <row r="110" spans="1:6" x14ac:dyDescent="0.2">
      <c r="A110" s="15">
        <v>109</v>
      </c>
      <c r="B110" s="15" t="s">
        <v>240</v>
      </c>
      <c r="C110" s="35" t="s">
        <v>104</v>
      </c>
      <c r="D110" s="15" t="s">
        <v>224</v>
      </c>
      <c r="E110" s="35" t="s">
        <v>140</v>
      </c>
      <c r="F110" s="71">
        <f>'Savings &amp; Costs'!D16</f>
        <v>10826</v>
      </c>
    </row>
    <row r="111" spans="1:6" x14ac:dyDescent="0.2">
      <c r="A111" s="15">
        <v>110</v>
      </c>
      <c r="B111" s="15" t="s">
        <v>240</v>
      </c>
      <c r="C111" s="35" t="s">
        <v>105</v>
      </c>
      <c r="D111" s="15" t="s">
        <v>224</v>
      </c>
      <c r="E111" s="35" t="s">
        <v>116</v>
      </c>
      <c r="F111" s="71">
        <f>'Savings &amp; Costs'!D17</f>
        <v>0</v>
      </c>
    </row>
    <row r="112" spans="1:6" x14ac:dyDescent="0.2">
      <c r="A112" s="15">
        <v>111</v>
      </c>
      <c r="B112" s="15" t="s">
        <v>240</v>
      </c>
      <c r="C112" s="35" t="s">
        <v>106</v>
      </c>
      <c r="D112" s="15" t="s">
        <v>224</v>
      </c>
      <c r="E112" s="35" t="s">
        <v>116</v>
      </c>
      <c r="F112" s="71">
        <f>'Savings &amp; Costs'!D18</f>
        <v>10</v>
      </c>
    </row>
    <row r="113" spans="1:6" x14ac:dyDescent="0.2">
      <c r="A113" s="15">
        <v>112</v>
      </c>
      <c r="B113" s="15" t="s">
        <v>240</v>
      </c>
      <c r="C113" s="35" t="s">
        <v>107</v>
      </c>
      <c r="D113" s="15" t="s">
        <v>224</v>
      </c>
      <c r="E113" s="35" t="s">
        <v>116</v>
      </c>
      <c r="F113" s="71">
        <f>'Savings &amp; Costs'!D19</f>
        <v>14</v>
      </c>
    </row>
    <row r="114" spans="1:6" x14ac:dyDescent="0.2">
      <c r="A114" s="15">
        <v>113</v>
      </c>
      <c r="B114" s="15" t="s">
        <v>240</v>
      </c>
      <c r="C114" s="35" t="s">
        <v>242</v>
      </c>
      <c r="D114" s="15" t="s">
        <v>224</v>
      </c>
      <c r="E114" s="15" t="s">
        <v>115</v>
      </c>
      <c r="F114" s="71">
        <f>'Savings &amp; Costs'!D24</f>
        <v>8500</v>
      </c>
    </row>
    <row r="115" spans="1:6" x14ac:dyDescent="0.2">
      <c r="A115" s="15">
        <v>114</v>
      </c>
      <c r="B115" s="15" t="s">
        <v>240</v>
      </c>
      <c r="C115" s="35" t="s">
        <v>243</v>
      </c>
      <c r="D115" s="15" t="s">
        <v>224</v>
      </c>
      <c r="E115" s="15" t="s">
        <v>115</v>
      </c>
      <c r="F115" s="71">
        <f>'Savings &amp; Costs'!D25</f>
        <v>0</v>
      </c>
    </row>
    <row r="116" spans="1:6" x14ac:dyDescent="0.2">
      <c r="A116" s="15">
        <v>115</v>
      </c>
      <c r="B116" s="15" t="s">
        <v>240</v>
      </c>
      <c r="C116" s="35" t="s">
        <v>244</v>
      </c>
      <c r="D116" s="15" t="s">
        <v>224</v>
      </c>
      <c r="E116" s="15" t="s">
        <v>115</v>
      </c>
      <c r="F116" s="71">
        <f>'Savings &amp; Costs'!D26</f>
        <v>8500</v>
      </c>
    </row>
    <row r="117" spans="1:6" x14ac:dyDescent="0.2">
      <c r="A117" s="15">
        <v>116</v>
      </c>
      <c r="B117" s="15" t="s">
        <v>240</v>
      </c>
      <c r="C117" s="35" t="s">
        <v>245</v>
      </c>
      <c r="D117" s="15" t="s">
        <v>224</v>
      </c>
      <c r="E117" s="15" t="s">
        <v>115</v>
      </c>
      <c r="F117" s="71">
        <f>'Savings &amp; Costs'!D27</f>
        <v>0</v>
      </c>
    </row>
    <row r="118" spans="1:6" x14ac:dyDescent="0.2">
      <c r="A118" s="15">
        <v>117</v>
      </c>
      <c r="B118" s="15" t="s">
        <v>240</v>
      </c>
      <c r="C118" s="35" t="s">
        <v>246</v>
      </c>
      <c r="D118" s="15" t="s">
        <v>224</v>
      </c>
      <c r="E118" s="15" t="s">
        <v>140</v>
      </c>
      <c r="F118" s="71">
        <f>'Savings &amp; Costs'!F24</f>
        <v>3700</v>
      </c>
    </row>
    <row r="119" spans="1:6" x14ac:dyDescent="0.2">
      <c r="A119" s="15">
        <v>118</v>
      </c>
      <c r="B119" s="15" t="s">
        <v>240</v>
      </c>
      <c r="C119" s="35" t="s">
        <v>247</v>
      </c>
      <c r="D119" s="15" t="s">
        <v>224</v>
      </c>
      <c r="E119" s="15" t="s">
        <v>140</v>
      </c>
      <c r="F119" s="71">
        <f>'Savings &amp; Costs'!F25</f>
        <v>0</v>
      </c>
    </row>
    <row r="120" spans="1:6" x14ac:dyDescent="0.2">
      <c r="A120" s="15">
        <v>119</v>
      </c>
      <c r="B120" s="15" t="s">
        <v>240</v>
      </c>
      <c r="C120" s="35" t="s">
        <v>248</v>
      </c>
      <c r="D120" s="15" t="s">
        <v>224</v>
      </c>
      <c r="E120" s="15" t="s">
        <v>140</v>
      </c>
      <c r="F120" s="71">
        <f>'Savings &amp; Costs'!F26</f>
        <v>7000</v>
      </c>
    </row>
    <row r="121" spans="1:6" x14ac:dyDescent="0.2">
      <c r="A121" s="15">
        <v>120</v>
      </c>
      <c r="B121" s="15" t="s">
        <v>240</v>
      </c>
      <c r="C121" s="35" t="s">
        <v>249</v>
      </c>
      <c r="D121" s="15" t="s">
        <v>224</v>
      </c>
      <c r="E121" s="15" t="s">
        <v>140</v>
      </c>
      <c r="F121" s="71">
        <f>'Savings &amp; Costs'!F27</f>
        <v>0</v>
      </c>
    </row>
    <row r="122" spans="1:6" x14ac:dyDescent="0.2">
      <c r="A122" s="15">
        <v>121</v>
      </c>
      <c r="B122" s="15" t="s">
        <v>240</v>
      </c>
      <c r="C122" s="35" t="s">
        <v>189</v>
      </c>
      <c r="D122" s="15" t="s">
        <v>224</v>
      </c>
      <c r="E122" s="15" t="s">
        <v>250</v>
      </c>
      <c r="F122" s="71">
        <f>'Savings &amp; Costs'!D31</f>
        <v>6.5</v>
      </c>
    </row>
    <row r="123" spans="1:6" x14ac:dyDescent="0.2">
      <c r="A123" s="15">
        <v>122</v>
      </c>
      <c r="B123" s="15" t="s">
        <v>240</v>
      </c>
      <c r="C123" s="35" t="s">
        <v>190</v>
      </c>
      <c r="D123" s="15" t="s">
        <v>225</v>
      </c>
      <c r="E123" s="15" t="s">
        <v>115</v>
      </c>
      <c r="F123" s="71">
        <f>'Savings &amp; Costs'!D32</f>
        <v>0</v>
      </c>
    </row>
    <row r="124" spans="1:6" x14ac:dyDescent="0.2">
      <c r="A124" s="15">
        <v>123</v>
      </c>
      <c r="B124" s="15" t="s">
        <v>240</v>
      </c>
      <c r="C124" s="35" t="s">
        <v>191</v>
      </c>
      <c r="D124" s="15" t="s">
        <v>225</v>
      </c>
      <c r="F124" s="71">
        <f>'Savings &amp; Costs'!D33</f>
        <v>0</v>
      </c>
    </row>
    <row r="125" spans="1:6" x14ac:dyDescent="0.2">
      <c r="A125" s="15">
        <v>124</v>
      </c>
      <c r="B125" s="15" t="s">
        <v>313</v>
      </c>
      <c r="C125" s="15" t="s">
        <v>287</v>
      </c>
      <c r="D125" s="15" t="s">
        <v>224</v>
      </c>
      <c r="E125" s="15" t="s">
        <v>233</v>
      </c>
      <c r="F125" s="71" t="b">
        <v>1</v>
      </c>
    </row>
    <row r="126" spans="1:6" x14ac:dyDescent="0.2">
      <c r="A126" s="15">
        <v>125</v>
      </c>
      <c r="B126" s="15" t="s">
        <v>313</v>
      </c>
      <c r="C126" s="15" t="s">
        <v>288</v>
      </c>
      <c r="D126" s="15" t="s">
        <v>224</v>
      </c>
      <c r="E126" s="15" t="s">
        <v>233</v>
      </c>
      <c r="F126" s="71" t="b">
        <v>0</v>
      </c>
    </row>
    <row r="127" spans="1:6" x14ac:dyDescent="0.2">
      <c r="A127" s="15">
        <v>126</v>
      </c>
      <c r="B127" s="15" t="s">
        <v>313</v>
      </c>
      <c r="C127" s="15" t="s">
        <v>289</v>
      </c>
      <c r="D127" s="15" t="s">
        <v>224</v>
      </c>
      <c r="E127" s="15" t="s">
        <v>233</v>
      </c>
      <c r="F127" s="71" t="b">
        <v>0</v>
      </c>
    </row>
    <row r="128" spans="1:6" x14ac:dyDescent="0.2">
      <c r="A128" s="15">
        <v>127</v>
      </c>
      <c r="B128" s="15" t="s">
        <v>313</v>
      </c>
      <c r="C128" s="15" t="s">
        <v>290</v>
      </c>
      <c r="D128" s="15" t="s">
        <v>224</v>
      </c>
      <c r="E128" s="15" t="s">
        <v>233</v>
      </c>
      <c r="F128" s="71" t="b">
        <v>1</v>
      </c>
    </row>
    <row r="129" spans="1:6" x14ac:dyDescent="0.2">
      <c r="A129" s="15">
        <v>128</v>
      </c>
      <c r="B129" s="15" t="s">
        <v>313</v>
      </c>
      <c r="C129" s="15" t="s">
        <v>291</v>
      </c>
      <c r="D129" s="15" t="s">
        <v>224</v>
      </c>
      <c r="E129" s="15" t="s">
        <v>233</v>
      </c>
      <c r="F129" s="71" t="b">
        <v>1</v>
      </c>
    </row>
    <row r="130" spans="1:6" x14ac:dyDescent="0.2">
      <c r="A130" s="15">
        <v>129</v>
      </c>
      <c r="B130" s="15" t="s">
        <v>313</v>
      </c>
      <c r="C130" s="15" t="s">
        <v>292</v>
      </c>
      <c r="D130" s="15" t="s">
        <v>224</v>
      </c>
      <c r="E130" s="15" t="s">
        <v>233</v>
      </c>
      <c r="F130" s="71" t="b">
        <v>0</v>
      </c>
    </row>
    <row r="131" spans="1:6" x14ac:dyDescent="0.2">
      <c r="A131" s="15">
        <v>130</v>
      </c>
      <c r="B131" s="15" t="s">
        <v>313</v>
      </c>
      <c r="C131" s="15" t="s">
        <v>293</v>
      </c>
      <c r="D131" s="15" t="s">
        <v>224</v>
      </c>
      <c r="E131" s="15" t="s">
        <v>233</v>
      </c>
      <c r="F131" s="71" t="b">
        <v>0</v>
      </c>
    </row>
    <row r="132" spans="1:6" x14ac:dyDescent="0.2">
      <c r="A132" s="15">
        <v>131</v>
      </c>
      <c r="B132" s="15" t="s">
        <v>313</v>
      </c>
      <c r="C132" s="15" t="s">
        <v>294</v>
      </c>
      <c r="D132" s="15" t="s">
        <v>224</v>
      </c>
      <c r="E132" s="15" t="s">
        <v>233</v>
      </c>
      <c r="F132" s="71" t="b">
        <v>0</v>
      </c>
    </row>
    <row r="133" spans="1:6" x14ac:dyDescent="0.2">
      <c r="A133" s="15">
        <v>132</v>
      </c>
      <c r="B133" s="15" t="s">
        <v>313</v>
      </c>
      <c r="C133" s="15" t="s">
        <v>295</v>
      </c>
      <c r="D133" s="15" t="s">
        <v>224</v>
      </c>
      <c r="E133" s="15" t="s">
        <v>233</v>
      </c>
      <c r="F133" s="71" t="b">
        <v>0</v>
      </c>
    </row>
    <row r="134" spans="1:6" x14ac:dyDescent="0.2">
      <c r="A134" s="15">
        <v>133</v>
      </c>
      <c r="B134" s="15" t="s">
        <v>313</v>
      </c>
      <c r="C134" s="15" t="s">
        <v>296</v>
      </c>
      <c r="D134" s="15" t="s">
        <v>224</v>
      </c>
      <c r="E134" s="15" t="s">
        <v>233</v>
      </c>
      <c r="F134" s="71" t="b">
        <v>1</v>
      </c>
    </row>
    <row r="135" spans="1:6" x14ac:dyDescent="0.2">
      <c r="A135" s="15">
        <v>134</v>
      </c>
      <c r="B135" s="15" t="s">
        <v>313</v>
      </c>
      <c r="C135" s="15" t="s">
        <v>297</v>
      </c>
      <c r="D135" s="15" t="s">
        <v>224</v>
      </c>
      <c r="E135" s="15" t="s">
        <v>233</v>
      </c>
      <c r="F135" s="71" t="b">
        <v>0</v>
      </c>
    </row>
    <row r="136" spans="1:6" x14ac:dyDescent="0.2">
      <c r="A136" s="15">
        <v>135</v>
      </c>
      <c r="B136" s="15" t="s">
        <v>313</v>
      </c>
      <c r="C136" s="15" t="s">
        <v>298</v>
      </c>
      <c r="D136" s="15" t="s">
        <v>224</v>
      </c>
      <c r="E136" s="15" t="s">
        <v>233</v>
      </c>
      <c r="F136" s="71" t="b">
        <v>1</v>
      </c>
    </row>
    <row r="137" spans="1:6" x14ac:dyDescent="0.2">
      <c r="A137" s="15">
        <v>136</v>
      </c>
      <c r="B137" s="15" t="s">
        <v>313</v>
      </c>
      <c r="C137" s="15" t="s">
        <v>299</v>
      </c>
      <c r="D137" s="15" t="s">
        <v>224</v>
      </c>
      <c r="E137" s="15" t="s">
        <v>233</v>
      </c>
      <c r="F137" s="71" t="b">
        <v>0</v>
      </c>
    </row>
    <row r="138" spans="1:6" x14ac:dyDescent="0.2">
      <c r="A138" s="15">
        <v>137</v>
      </c>
      <c r="B138" s="15" t="s">
        <v>313</v>
      </c>
      <c r="C138" s="15" t="s">
        <v>300</v>
      </c>
      <c r="D138" s="15" t="s">
        <v>224</v>
      </c>
      <c r="E138" s="15" t="s">
        <v>233</v>
      </c>
      <c r="F138" s="71" t="b">
        <v>0</v>
      </c>
    </row>
    <row r="139" spans="1:6" x14ac:dyDescent="0.2">
      <c r="A139" s="15">
        <v>138</v>
      </c>
      <c r="B139" s="15" t="s">
        <v>313</v>
      </c>
      <c r="C139" s="15" t="s">
        <v>301</v>
      </c>
      <c r="D139" s="15" t="s">
        <v>224</v>
      </c>
      <c r="E139" s="15" t="s">
        <v>233</v>
      </c>
      <c r="F139" s="71" t="b">
        <v>1</v>
      </c>
    </row>
    <row r="140" spans="1:6" x14ac:dyDescent="0.2">
      <c r="A140" s="15">
        <v>139</v>
      </c>
      <c r="B140" s="15" t="s">
        <v>313</v>
      </c>
      <c r="C140" s="15" t="s">
        <v>302</v>
      </c>
      <c r="D140" s="15" t="s">
        <v>224</v>
      </c>
      <c r="E140" s="15" t="s">
        <v>233</v>
      </c>
      <c r="F140" s="71" t="b">
        <v>1</v>
      </c>
    </row>
    <row r="141" spans="1:6" x14ac:dyDescent="0.2">
      <c r="A141" s="15">
        <v>140</v>
      </c>
      <c r="B141" s="15" t="s">
        <v>313</v>
      </c>
      <c r="C141" s="15" t="s">
        <v>303</v>
      </c>
      <c r="D141" s="15" t="s">
        <v>224</v>
      </c>
      <c r="E141" s="15" t="s">
        <v>233</v>
      </c>
      <c r="F141" s="71" t="b">
        <v>0</v>
      </c>
    </row>
    <row r="142" spans="1:6" x14ac:dyDescent="0.2">
      <c r="A142" s="15">
        <v>141</v>
      </c>
      <c r="B142" s="15" t="s">
        <v>313</v>
      </c>
      <c r="C142" s="15" t="s">
        <v>304</v>
      </c>
      <c r="D142" s="15" t="s">
        <v>224</v>
      </c>
      <c r="E142" s="15" t="s">
        <v>233</v>
      </c>
      <c r="F142" s="71" t="b">
        <v>0</v>
      </c>
    </row>
    <row r="143" spans="1:6" x14ac:dyDescent="0.2">
      <c r="A143" s="15">
        <v>142</v>
      </c>
      <c r="B143" s="15" t="s">
        <v>313</v>
      </c>
      <c r="C143" s="15" t="s">
        <v>305</v>
      </c>
      <c r="D143" s="15" t="s">
        <v>224</v>
      </c>
      <c r="E143" s="15" t="s">
        <v>233</v>
      </c>
      <c r="F143" s="71" t="b">
        <v>0</v>
      </c>
    </row>
    <row r="144" spans="1:6" x14ac:dyDescent="0.2">
      <c r="A144" s="15">
        <v>143</v>
      </c>
      <c r="B144" s="15" t="s">
        <v>313</v>
      </c>
      <c r="C144" s="15" t="s">
        <v>306</v>
      </c>
      <c r="D144" s="15" t="s">
        <v>224</v>
      </c>
      <c r="E144" s="15" t="s">
        <v>233</v>
      </c>
      <c r="F144" s="71" t="b">
        <v>1</v>
      </c>
    </row>
    <row r="145" spans="1:6" x14ac:dyDescent="0.2">
      <c r="A145" s="15">
        <v>144</v>
      </c>
      <c r="B145" s="15" t="s">
        <v>313</v>
      </c>
      <c r="C145" s="15" t="s">
        <v>307</v>
      </c>
      <c r="D145" s="15" t="s">
        <v>224</v>
      </c>
      <c r="E145" s="15" t="s">
        <v>233</v>
      </c>
      <c r="F145" s="71" t="b">
        <v>0</v>
      </c>
    </row>
    <row r="146" spans="1:6" x14ac:dyDescent="0.2">
      <c r="A146" s="15">
        <v>145</v>
      </c>
      <c r="B146" s="15" t="s">
        <v>313</v>
      </c>
      <c r="C146" s="15" t="s">
        <v>312</v>
      </c>
      <c r="D146" s="15" t="s">
        <v>224</v>
      </c>
      <c r="E146" s="15" t="s">
        <v>233</v>
      </c>
      <c r="F146" s="71" t="b">
        <v>0</v>
      </c>
    </row>
    <row r="147" spans="1:6" x14ac:dyDescent="0.2">
      <c r="A147" s="15">
        <v>146</v>
      </c>
      <c r="B147" s="15" t="s">
        <v>313</v>
      </c>
      <c r="C147" s="15" t="s">
        <v>308</v>
      </c>
      <c r="D147" s="15" t="s">
        <v>224</v>
      </c>
      <c r="E147" s="15" t="s">
        <v>233</v>
      </c>
      <c r="F147" s="71" t="b">
        <v>0</v>
      </c>
    </row>
    <row r="148" spans="1:6" x14ac:dyDescent="0.2">
      <c r="A148" s="15">
        <v>147</v>
      </c>
      <c r="B148" s="15" t="s">
        <v>313</v>
      </c>
      <c r="C148" s="15" t="s">
        <v>309</v>
      </c>
      <c r="D148" s="15" t="s">
        <v>224</v>
      </c>
      <c r="E148" s="15" t="s">
        <v>233</v>
      </c>
      <c r="F148" s="71" t="b">
        <v>0</v>
      </c>
    </row>
    <row r="149" spans="1:6" x14ac:dyDescent="0.2">
      <c r="A149" s="15">
        <v>148</v>
      </c>
      <c r="B149" s="15" t="s">
        <v>313</v>
      </c>
      <c r="C149" s="15" t="s">
        <v>315</v>
      </c>
      <c r="D149" s="15" t="s">
        <v>224</v>
      </c>
      <c r="E149" s="15" t="s">
        <v>233</v>
      </c>
      <c r="F149" s="71" t="b">
        <v>0</v>
      </c>
    </row>
    <row r="150" spans="1:6" x14ac:dyDescent="0.2">
      <c r="A150" s="15">
        <v>149</v>
      </c>
      <c r="B150" s="15" t="s">
        <v>313</v>
      </c>
      <c r="C150" s="15" t="s">
        <v>315</v>
      </c>
      <c r="D150" s="15" t="s">
        <v>224</v>
      </c>
      <c r="E150" s="15" t="s">
        <v>233</v>
      </c>
      <c r="F150" s="71" t="b">
        <v>0</v>
      </c>
    </row>
    <row r="151" spans="1:6" x14ac:dyDescent="0.2">
      <c r="A151" s="15">
        <v>150</v>
      </c>
      <c r="B151" s="15" t="s">
        <v>313</v>
      </c>
      <c r="C151" s="15" t="s">
        <v>287</v>
      </c>
      <c r="D151" s="15" t="s">
        <v>225</v>
      </c>
      <c r="E151" s="15" t="s">
        <v>316</v>
      </c>
      <c r="F151" s="71">
        <f>Measures!E4</f>
        <v>0</v>
      </c>
    </row>
    <row r="152" spans="1:6" x14ac:dyDescent="0.2">
      <c r="A152" s="15">
        <v>151</v>
      </c>
      <c r="B152" s="15" t="s">
        <v>313</v>
      </c>
      <c r="C152" s="15" t="s">
        <v>288</v>
      </c>
      <c r="D152" s="15" t="s">
        <v>225</v>
      </c>
      <c r="E152" s="15" t="s">
        <v>316</v>
      </c>
      <c r="F152" s="71">
        <f>Measures!E5</f>
        <v>0</v>
      </c>
    </row>
    <row r="153" spans="1:6" x14ac:dyDescent="0.2">
      <c r="A153" s="15">
        <v>152</v>
      </c>
      <c r="B153" s="15" t="s">
        <v>313</v>
      </c>
      <c r="C153" s="15" t="s">
        <v>289</v>
      </c>
      <c r="D153" s="15" t="s">
        <v>225</v>
      </c>
      <c r="E153" s="15" t="s">
        <v>316</v>
      </c>
      <c r="F153" s="71">
        <f>Measures!E6</f>
        <v>0</v>
      </c>
    </row>
    <row r="154" spans="1:6" x14ac:dyDescent="0.2">
      <c r="A154" s="15">
        <v>153</v>
      </c>
      <c r="B154" s="15" t="s">
        <v>313</v>
      </c>
      <c r="C154" s="15" t="s">
        <v>290</v>
      </c>
      <c r="D154" s="15" t="s">
        <v>225</v>
      </c>
      <c r="E154" s="15" t="s">
        <v>316</v>
      </c>
      <c r="F154" s="71">
        <f>Measures!E7</f>
        <v>0</v>
      </c>
    </row>
    <row r="155" spans="1:6" x14ac:dyDescent="0.2">
      <c r="A155" s="15">
        <v>154</v>
      </c>
      <c r="B155" s="15" t="s">
        <v>313</v>
      </c>
      <c r="C155" s="15" t="s">
        <v>291</v>
      </c>
      <c r="D155" s="15" t="s">
        <v>225</v>
      </c>
      <c r="E155" s="15" t="s">
        <v>316</v>
      </c>
      <c r="F155" s="71">
        <f>Measures!E8</f>
        <v>0</v>
      </c>
    </row>
    <row r="156" spans="1:6" x14ac:dyDescent="0.2">
      <c r="A156" s="15">
        <v>155</v>
      </c>
      <c r="B156" s="15" t="s">
        <v>313</v>
      </c>
      <c r="C156" s="15" t="s">
        <v>292</v>
      </c>
      <c r="D156" s="15" t="s">
        <v>225</v>
      </c>
      <c r="E156" s="15" t="s">
        <v>316</v>
      </c>
      <c r="F156" s="71">
        <f>Measures!E9</f>
        <v>0</v>
      </c>
    </row>
    <row r="157" spans="1:6" x14ac:dyDescent="0.2">
      <c r="A157" s="15">
        <v>156</v>
      </c>
      <c r="B157" s="15" t="s">
        <v>313</v>
      </c>
      <c r="C157" s="15" t="s">
        <v>293</v>
      </c>
      <c r="D157" s="15" t="s">
        <v>225</v>
      </c>
      <c r="E157" s="15" t="s">
        <v>316</v>
      </c>
      <c r="F157" s="71">
        <f>Measures!E10</f>
        <v>0</v>
      </c>
    </row>
    <row r="158" spans="1:6" x14ac:dyDescent="0.2">
      <c r="A158" s="15">
        <v>157</v>
      </c>
      <c r="B158" s="15" t="s">
        <v>313</v>
      </c>
      <c r="C158" s="15" t="s">
        <v>294</v>
      </c>
      <c r="D158" s="15" t="s">
        <v>225</v>
      </c>
      <c r="E158" s="15" t="s">
        <v>316</v>
      </c>
      <c r="F158" s="71">
        <f>Measures!E11</f>
        <v>0</v>
      </c>
    </row>
    <row r="159" spans="1:6" x14ac:dyDescent="0.2">
      <c r="A159" s="15">
        <v>158</v>
      </c>
      <c r="B159" s="15" t="s">
        <v>313</v>
      </c>
      <c r="C159" s="15" t="s">
        <v>295</v>
      </c>
      <c r="D159" s="15" t="s">
        <v>225</v>
      </c>
      <c r="E159" s="15" t="s">
        <v>316</v>
      </c>
      <c r="F159" s="71">
        <f>Measures!E12</f>
        <v>0</v>
      </c>
    </row>
    <row r="160" spans="1:6" x14ac:dyDescent="0.2">
      <c r="A160" s="15">
        <v>159</v>
      </c>
      <c r="B160" s="15" t="s">
        <v>313</v>
      </c>
      <c r="C160" s="15" t="s">
        <v>296</v>
      </c>
      <c r="D160" s="15" t="s">
        <v>225</v>
      </c>
      <c r="E160" s="15" t="s">
        <v>316</v>
      </c>
      <c r="F160" s="71">
        <f>Measures!E13</f>
        <v>0</v>
      </c>
    </row>
    <row r="161" spans="1:6" x14ac:dyDescent="0.2">
      <c r="A161" s="15">
        <v>160</v>
      </c>
      <c r="B161" s="15" t="s">
        <v>313</v>
      </c>
      <c r="C161" s="15" t="s">
        <v>297</v>
      </c>
      <c r="D161" s="15" t="s">
        <v>225</v>
      </c>
      <c r="E161" s="15" t="s">
        <v>316</v>
      </c>
      <c r="F161" s="71">
        <f>Measures!E14</f>
        <v>0</v>
      </c>
    </row>
    <row r="162" spans="1:6" x14ac:dyDescent="0.2">
      <c r="A162" s="15">
        <v>161</v>
      </c>
      <c r="B162" s="15" t="s">
        <v>313</v>
      </c>
      <c r="C162" s="15" t="s">
        <v>298</v>
      </c>
      <c r="D162" s="15" t="s">
        <v>225</v>
      </c>
      <c r="E162" s="15" t="s">
        <v>316</v>
      </c>
      <c r="F162" s="71">
        <f>Measures!E15</f>
        <v>0</v>
      </c>
    </row>
    <row r="163" spans="1:6" x14ac:dyDescent="0.2">
      <c r="A163" s="15">
        <v>162</v>
      </c>
      <c r="B163" s="15" t="s">
        <v>313</v>
      </c>
      <c r="C163" s="15" t="s">
        <v>299</v>
      </c>
      <c r="D163" s="15" t="s">
        <v>225</v>
      </c>
      <c r="E163" s="15" t="s">
        <v>316</v>
      </c>
      <c r="F163" s="71">
        <f>Measures!E16</f>
        <v>0</v>
      </c>
    </row>
    <row r="164" spans="1:6" x14ac:dyDescent="0.2">
      <c r="A164" s="15">
        <v>163</v>
      </c>
      <c r="B164" s="15" t="s">
        <v>313</v>
      </c>
      <c r="C164" s="15" t="s">
        <v>300</v>
      </c>
      <c r="D164" s="15" t="s">
        <v>225</v>
      </c>
      <c r="E164" s="15" t="s">
        <v>316</v>
      </c>
      <c r="F164" s="71">
        <f>Measures!E17</f>
        <v>0</v>
      </c>
    </row>
    <row r="165" spans="1:6" x14ac:dyDescent="0.2">
      <c r="A165" s="15">
        <v>164</v>
      </c>
      <c r="B165" s="15" t="s">
        <v>313</v>
      </c>
      <c r="C165" s="15" t="s">
        <v>301</v>
      </c>
      <c r="D165" s="15" t="s">
        <v>225</v>
      </c>
      <c r="E165" s="15" t="s">
        <v>316</v>
      </c>
      <c r="F165" s="71">
        <f>Measures!E18</f>
        <v>0</v>
      </c>
    </row>
    <row r="166" spans="1:6" x14ac:dyDescent="0.2">
      <c r="A166" s="15">
        <v>165</v>
      </c>
      <c r="B166" s="15" t="s">
        <v>313</v>
      </c>
      <c r="C166" s="15" t="s">
        <v>302</v>
      </c>
      <c r="D166" s="15" t="s">
        <v>225</v>
      </c>
      <c r="E166" s="15" t="s">
        <v>316</v>
      </c>
      <c r="F166" s="71">
        <f>Measures!E19</f>
        <v>0</v>
      </c>
    </row>
    <row r="167" spans="1:6" x14ac:dyDescent="0.2">
      <c r="A167" s="15">
        <v>166</v>
      </c>
      <c r="B167" s="15" t="s">
        <v>313</v>
      </c>
      <c r="C167" s="15" t="s">
        <v>303</v>
      </c>
      <c r="D167" s="15" t="s">
        <v>225</v>
      </c>
      <c r="E167" s="15" t="s">
        <v>316</v>
      </c>
      <c r="F167" s="71">
        <f>Measures!E20</f>
        <v>0</v>
      </c>
    </row>
    <row r="168" spans="1:6" x14ac:dyDescent="0.2">
      <c r="A168" s="15">
        <v>167</v>
      </c>
      <c r="B168" s="15" t="s">
        <v>313</v>
      </c>
      <c r="C168" s="15" t="s">
        <v>304</v>
      </c>
      <c r="D168" s="15" t="s">
        <v>225</v>
      </c>
      <c r="E168" s="15" t="s">
        <v>316</v>
      </c>
      <c r="F168" s="71">
        <f>Measures!E21</f>
        <v>0</v>
      </c>
    </row>
    <row r="169" spans="1:6" x14ac:dyDescent="0.2">
      <c r="A169" s="15">
        <v>168</v>
      </c>
      <c r="B169" s="15" t="s">
        <v>313</v>
      </c>
      <c r="C169" s="15" t="s">
        <v>305</v>
      </c>
      <c r="D169" s="15" t="s">
        <v>225</v>
      </c>
      <c r="E169" s="15" t="s">
        <v>316</v>
      </c>
      <c r="F169" s="71">
        <f>Measures!E22</f>
        <v>0</v>
      </c>
    </row>
    <row r="170" spans="1:6" x14ac:dyDescent="0.2">
      <c r="A170" s="15">
        <v>169</v>
      </c>
      <c r="B170" s="15" t="s">
        <v>313</v>
      </c>
      <c r="C170" s="15" t="s">
        <v>306</v>
      </c>
      <c r="D170" s="15" t="s">
        <v>225</v>
      </c>
      <c r="E170" s="15" t="s">
        <v>316</v>
      </c>
      <c r="F170" s="71">
        <f>Measures!E23</f>
        <v>0</v>
      </c>
    </row>
    <row r="171" spans="1:6" x14ac:dyDescent="0.2">
      <c r="A171" s="15">
        <v>170</v>
      </c>
      <c r="B171" s="15" t="s">
        <v>313</v>
      </c>
      <c r="C171" s="15" t="s">
        <v>307</v>
      </c>
      <c r="D171" s="15" t="s">
        <v>225</v>
      </c>
      <c r="E171" s="15" t="s">
        <v>316</v>
      </c>
      <c r="F171" s="71">
        <f>Measures!E24</f>
        <v>0</v>
      </c>
    </row>
    <row r="172" spans="1:6" x14ac:dyDescent="0.2">
      <c r="A172" s="15">
        <v>171</v>
      </c>
      <c r="B172" s="15" t="s">
        <v>313</v>
      </c>
      <c r="C172" s="15" t="s">
        <v>312</v>
      </c>
      <c r="D172" s="15" t="s">
        <v>225</v>
      </c>
      <c r="E172" s="15" t="s">
        <v>316</v>
      </c>
      <c r="F172" s="71">
        <f>Measures!E25</f>
        <v>0</v>
      </c>
    </row>
    <row r="173" spans="1:6" x14ac:dyDescent="0.2">
      <c r="A173" s="15">
        <v>172</v>
      </c>
      <c r="B173" s="15" t="s">
        <v>313</v>
      </c>
      <c r="C173" s="15" t="s">
        <v>308</v>
      </c>
      <c r="D173" s="15" t="s">
        <v>225</v>
      </c>
      <c r="E173" s="15" t="s">
        <v>316</v>
      </c>
      <c r="F173" s="71">
        <f>Measures!E26</f>
        <v>0</v>
      </c>
    </row>
    <row r="174" spans="1:6" x14ac:dyDescent="0.2">
      <c r="A174" s="15">
        <v>173</v>
      </c>
      <c r="B174" s="15" t="s">
        <v>313</v>
      </c>
      <c r="C174" s="15" t="s">
        <v>309</v>
      </c>
      <c r="D174" s="15" t="s">
        <v>225</v>
      </c>
      <c r="E174" s="15" t="s">
        <v>316</v>
      </c>
      <c r="F174" s="71">
        <f>Measures!E27</f>
        <v>0</v>
      </c>
    </row>
    <row r="175" spans="1:6" x14ac:dyDescent="0.2">
      <c r="A175" s="15">
        <v>174</v>
      </c>
      <c r="B175" s="15" t="s">
        <v>313</v>
      </c>
      <c r="C175" s="15" t="s">
        <v>315</v>
      </c>
      <c r="D175" s="15" t="s">
        <v>225</v>
      </c>
      <c r="E175" s="15" t="s">
        <v>316</v>
      </c>
      <c r="F175" s="71">
        <f>Measures!E28</f>
        <v>0</v>
      </c>
    </row>
    <row r="176" spans="1:6" x14ac:dyDescent="0.2">
      <c r="A176" s="15">
        <v>175</v>
      </c>
      <c r="B176" s="15" t="s">
        <v>313</v>
      </c>
      <c r="C176" s="15" t="s">
        <v>315</v>
      </c>
      <c r="D176" s="15" t="s">
        <v>225</v>
      </c>
      <c r="E176" s="15" t="s">
        <v>316</v>
      </c>
      <c r="F176" s="71">
        <f>Measures!E29</f>
        <v>0</v>
      </c>
    </row>
    <row r="177" spans="1:6" x14ac:dyDescent="0.2">
      <c r="A177" s="15">
        <v>176</v>
      </c>
      <c r="B177" s="15" t="s">
        <v>313</v>
      </c>
      <c r="C177" s="15" t="s">
        <v>317</v>
      </c>
      <c r="D177" s="15" t="s">
        <v>225</v>
      </c>
      <c r="E177" s="15" t="s">
        <v>159</v>
      </c>
      <c r="F177" s="71">
        <f>Measures!C31</f>
        <v>0</v>
      </c>
    </row>
    <row r="178" spans="1:6" x14ac:dyDescent="0.2">
      <c r="A178" s="15">
        <v>177</v>
      </c>
      <c r="B178" s="15" t="s">
        <v>313</v>
      </c>
      <c r="C178" s="15" t="s">
        <v>318</v>
      </c>
      <c r="D178" s="15" t="s">
        <v>225</v>
      </c>
      <c r="E178" s="15" t="s">
        <v>159</v>
      </c>
      <c r="F178" s="71">
        <f>Measures!C32</f>
        <v>0</v>
      </c>
    </row>
    <row r="179" spans="1:6" x14ac:dyDescent="0.2">
      <c r="A179" s="15">
        <v>178</v>
      </c>
      <c r="B179" s="15" t="s">
        <v>313</v>
      </c>
      <c r="C179" s="15" t="s">
        <v>319</v>
      </c>
      <c r="D179" s="15" t="s">
        <v>225</v>
      </c>
      <c r="E179" s="15" t="s">
        <v>159</v>
      </c>
      <c r="F179" s="71">
        <f>Measures!C33</f>
        <v>0</v>
      </c>
    </row>
    <row r="180" spans="1:6" x14ac:dyDescent="0.2">
      <c r="A180" s="15">
        <v>179</v>
      </c>
      <c r="B180" s="15" t="s">
        <v>313</v>
      </c>
      <c r="C180" s="15" t="s">
        <v>320</v>
      </c>
      <c r="D180" s="15" t="s">
        <v>225</v>
      </c>
      <c r="E180" s="15" t="s">
        <v>159</v>
      </c>
      <c r="F180" s="71">
        <f>Measures!C34</f>
        <v>0</v>
      </c>
    </row>
    <row r="181" spans="1:6" x14ac:dyDescent="0.2">
      <c r="A181" s="15">
        <v>180</v>
      </c>
      <c r="B181" s="15" t="s">
        <v>313</v>
      </c>
      <c r="C181" s="15" t="s">
        <v>321</v>
      </c>
      <c r="D181" s="15" t="s">
        <v>225</v>
      </c>
      <c r="E181" s="15" t="s">
        <v>159</v>
      </c>
      <c r="F181" s="71">
        <f>Measures!C35</f>
        <v>0</v>
      </c>
    </row>
    <row r="182" spans="1:6" x14ac:dyDescent="0.2">
      <c r="A182" s="15">
        <v>181</v>
      </c>
      <c r="B182" s="15" t="s">
        <v>313</v>
      </c>
      <c r="C182" s="15" t="s">
        <v>322</v>
      </c>
      <c r="D182" s="15" t="s">
        <v>225</v>
      </c>
      <c r="E182" s="15" t="s">
        <v>316</v>
      </c>
      <c r="F182" s="71">
        <f>Measures!E31</f>
        <v>0</v>
      </c>
    </row>
    <row r="183" spans="1:6" x14ac:dyDescent="0.2">
      <c r="A183" s="15">
        <v>182</v>
      </c>
      <c r="B183" s="15" t="s">
        <v>313</v>
      </c>
      <c r="C183" s="15" t="s">
        <v>323</v>
      </c>
      <c r="D183" s="15" t="s">
        <v>225</v>
      </c>
      <c r="E183" s="15" t="s">
        <v>316</v>
      </c>
      <c r="F183" s="71">
        <f>Measures!E32</f>
        <v>0</v>
      </c>
    </row>
    <row r="184" spans="1:6" x14ac:dyDescent="0.2">
      <c r="A184" s="15">
        <v>183</v>
      </c>
      <c r="B184" s="15" t="s">
        <v>313</v>
      </c>
      <c r="C184" s="15" t="s">
        <v>324</v>
      </c>
      <c r="D184" s="15" t="s">
        <v>225</v>
      </c>
      <c r="E184" s="15" t="s">
        <v>316</v>
      </c>
      <c r="F184" s="71">
        <f>Measures!E33</f>
        <v>0</v>
      </c>
    </row>
    <row r="185" spans="1:6" x14ac:dyDescent="0.2">
      <c r="A185" s="15">
        <v>184</v>
      </c>
      <c r="B185" s="15" t="s">
        <v>313</v>
      </c>
      <c r="C185" s="15" t="s">
        <v>325</v>
      </c>
      <c r="D185" s="15" t="s">
        <v>225</v>
      </c>
      <c r="E185" s="15" t="s">
        <v>316</v>
      </c>
      <c r="F185" s="71">
        <f>Measures!E34</f>
        <v>0</v>
      </c>
    </row>
    <row r="186" spans="1:6" x14ac:dyDescent="0.2">
      <c r="A186" s="15">
        <v>185</v>
      </c>
      <c r="B186" s="15" t="s">
        <v>313</v>
      </c>
      <c r="C186" s="15" t="s">
        <v>326</v>
      </c>
      <c r="D186" s="15" t="s">
        <v>225</v>
      </c>
      <c r="E186" s="15" t="s">
        <v>316</v>
      </c>
      <c r="F186" s="71">
        <f>Measures!E35</f>
        <v>0</v>
      </c>
    </row>
    <row r="187" spans="1:6" x14ac:dyDescent="0.2">
      <c r="A187" s="15">
        <v>186</v>
      </c>
      <c r="B187" s="15" t="s">
        <v>314</v>
      </c>
      <c r="C187" s="15" t="s">
        <v>251</v>
      </c>
      <c r="D187" s="15" t="s">
        <v>225</v>
      </c>
      <c r="E187" s="15" t="s">
        <v>254</v>
      </c>
      <c r="F187" s="71" t="str">
        <f>Operations!C5</f>
        <v>[enter #]</v>
      </c>
    </row>
    <row r="188" spans="1:6" x14ac:dyDescent="0.2">
      <c r="A188" s="15">
        <v>187</v>
      </c>
      <c r="B188" s="15" t="s">
        <v>314</v>
      </c>
      <c r="C188" s="15" t="s">
        <v>252</v>
      </c>
      <c r="D188" s="15" t="s">
        <v>225</v>
      </c>
      <c r="E188" s="15" t="s">
        <v>254</v>
      </c>
      <c r="F188" s="71">
        <f>Operations!C6</f>
        <v>10</v>
      </c>
    </row>
    <row r="189" spans="1:6" x14ac:dyDescent="0.2">
      <c r="A189" s="15">
        <v>188</v>
      </c>
      <c r="B189" s="15" t="s">
        <v>314</v>
      </c>
      <c r="C189" s="15" t="s">
        <v>192</v>
      </c>
      <c r="D189" s="15" t="s">
        <v>225</v>
      </c>
      <c r="E189" s="15" t="s">
        <v>193</v>
      </c>
      <c r="F189" s="71" t="str">
        <f>Operations!B9</f>
        <v>Develop generic model of building's HVAC operations, and then install technology which continuously improves the quality/accuracy of that predictive model over a 4-6 week period</v>
      </c>
    </row>
    <row r="190" spans="1:6" x14ac:dyDescent="0.2">
      <c r="A190" s="15">
        <v>189</v>
      </c>
      <c r="B190" s="15" t="s">
        <v>314</v>
      </c>
      <c r="C190" s="15" t="s">
        <v>194</v>
      </c>
      <c r="D190" s="15" t="s">
        <v>225</v>
      </c>
      <c r="E190" s="15" t="s">
        <v>193</v>
      </c>
      <c r="F190" s="71" t="str">
        <f>Operations!B12</f>
        <v>Once the model has completed the learning phase, the predictive controls are slowly transitioned into effect over a 4-6 week period. Based on the predictive model, the system optimizes air-side HVAC schedules and set points to achieve the most efficient operating point. The most efficient operating point is defined by minimizing overall energy cost.</v>
      </c>
    </row>
    <row r="191" spans="1:6" x14ac:dyDescent="0.2">
      <c r="A191" s="15">
        <v>190</v>
      </c>
      <c r="B191" s="15" t="s">
        <v>314</v>
      </c>
      <c r="C191" s="15" t="s">
        <v>195</v>
      </c>
      <c r="D191" s="15" t="s">
        <v>225</v>
      </c>
      <c r="E191" s="15" t="s">
        <v>193</v>
      </c>
      <c r="F191" s="71">
        <f>Operations!B15</f>
        <v>0</v>
      </c>
    </row>
    <row r="192" spans="1:6" x14ac:dyDescent="0.2">
      <c r="A192" s="15">
        <v>191</v>
      </c>
      <c r="B192" s="15" t="s">
        <v>314</v>
      </c>
      <c r="C192" s="15" t="s">
        <v>196</v>
      </c>
      <c r="D192" s="15" t="s">
        <v>225</v>
      </c>
      <c r="E192" s="15" t="s">
        <v>193</v>
      </c>
      <c r="F192" s="71">
        <f>Operations!B18</f>
        <v>0</v>
      </c>
    </row>
    <row r="193" spans="1:6" x14ac:dyDescent="0.2">
      <c r="A193" s="15">
        <v>192</v>
      </c>
      <c r="B193" s="15" t="s">
        <v>314</v>
      </c>
      <c r="C193" s="15" t="s">
        <v>197</v>
      </c>
      <c r="D193" s="15" t="s">
        <v>225</v>
      </c>
      <c r="E193" s="15" t="s">
        <v>193</v>
      </c>
      <c r="F193" s="71">
        <f>Operations!B21</f>
        <v>0</v>
      </c>
    </row>
    <row r="194" spans="1:6" x14ac:dyDescent="0.2">
      <c r="A194" s="15">
        <v>193</v>
      </c>
      <c r="B194" s="15" t="s">
        <v>314</v>
      </c>
      <c r="C194" s="15" t="s">
        <v>198</v>
      </c>
      <c r="D194" s="15" t="s">
        <v>225</v>
      </c>
      <c r="E194" s="15" t="s">
        <v>193</v>
      </c>
      <c r="F194" s="71">
        <f>Operations!B24</f>
        <v>0</v>
      </c>
    </row>
    <row r="195" spans="1:6" x14ac:dyDescent="0.2">
      <c r="A195" s="15">
        <v>194</v>
      </c>
      <c r="B195" s="15" t="s">
        <v>314</v>
      </c>
      <c r="C195" s="15" t="s">
        <v>199</v>
      </c>
      <c r="D195" s="15" t="s">
        <v>225</v>
      </c>
      <c r="E195" s="15" t="s">
        <v>193</v>
      </c>
      <c r="F195" s="71">
        <f>Operations!B27</f>
        <v>0</v>
      </c>
    </row>
    <row r="196" spans="1:6" x14ac:dyDescent="0.2">
      <c r="A196" s="15">
        <v>195</v>
      </c>
      <c r="B196" s="15" t="s">
        <v>314</v>
      </c>
      <c r="C196" s="15" t="s">
        <v>200</v>
      </c>
      <c r="D196" s="15" t="s">
        <v>225</v>
      </c>
      <c r="E196" s="15" t="s">
        <v>193</v>
      </c>
      <c r="F196" s="71" t="str">
        <f>Operations!B30</f>
        <v>As demonstrated in the M&amp;V results, the space temperature varied slightly after the new software was installed, but not significantly enough to affect occupant comfort. No increase in occupant complaints</v>
      </c>
    </row>
    <row r="197" spans="1:6" x14ac:dyDescent="0.2">
      <c r="A197" s="15">
        <v>196</v>
      </c>
      <c r="B197" s="15" t="s">
        <v>314</v>
      </c>
      <c r="C197" s="15" t="s">
        <v>201</v>
      </c>
      <c r="D197" s="15" t="s">
        <v>225</v>
      </c>
      <c r="E197" s="15" t="s">
        <v>193</v>
      </c>
      <c r="F197" s="71" t="str">
        <f>Operations!B33</f>
        <v>The building engineer at the location studied in this project stated during a telephone interview that the software provider contacted him on numerous occasions to inform him when supply air or return air temperatures exceeded their normal operating conditions. These remote observations allowed the building engineer to quickly assess and fix issues with his HVAC systems. Additionally, the building engineer noted that the provider was very responsive when he called them to report any hot calls in the building.</v>
      </c>
    </row>
  </sheetData>
  <sortState ref="M6:N26">
    <sortCondition ref="M6"/>
  </sortState>
  <dataValidations count="1">
    <dataValidation type="list" allowBlank="1" showInputMessage="1" showErrorMessage="1" sqref="D2:D197">
      <formula1>$M$1:$M$3</formula1>
    </dataValidation>
  </dataValidations>
  <pageMargins left="0.7" right="0.7" top="0.75" bottom="0.75" header="0.3" footer="0.3"/>
  <pageSetup orientation="portrait" r:id="rId1"/>
  <headerFooter>
    <oddHeader>&amp;C&amp;9&amp;K00-049EMIS Field Evaluation Protocol (LBNL) - Reporting Template</oddHeader>
    <oddFooter>&amp;C&amp;K00-049&amp;P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Template Guide</vt:lpstr>
      <vt:lpstr>Building</vt:lpstr>
      <vt:lpstr>EMIS Data Points</vt:lpstr>
      <vt:lpstr>EMIS Functionality</vt:lpstr>
      <vt:lpstr>Savings &amp; Costs</vt:lpstr>
      <vt:lpstr>Measures</vt:lpstr>
      <vt:lpstr>Operations</vt:lpstr>
      <vt:lpstr>Lookups (hide)</vt:lpstr>
      <vt:lpstr>DataExport (hide)</vt:lpstr>
    </vt:vector>
  </TitlesOfParts>
  <Company>Lawrence Berkeley National Laboratory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Valerie Nibler</dc:creator>
  <cp:lastModifiedBy>Crowe, Eliot Thomas</cp:lastModifiedBy>
  <cp:lastPrinted>2021-05-13T23:45:49Z</cp:lastPrinted>
  <dcterms:created xsi:type="dcterms:W3CDTF">2021-05-07T19:19:08Z</dcterms:created>
  <dcterms:modified xsi:type="dcterms:W3CDTF">2021-06-24T00:06:03Z</dcterms:modified>
</cp:coreProperties>
</file>